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9_Samburu_Thematic\"/>
    </mc:Choice>
  </mc:AlternateContent>
  <bookViews>
    <workbookView xWindow="-96" yWindow="-96" windowWidth="20712" windowHeight="13272" activeTab="3"/>
  </bookViews>
  <sheets>
    <sheet name="READ ME" sheetId="7" r:id="rId1"/>
    <sheet name="To Complete_Method Report" sheetId="4" r:id="rId2"/>
    <sheet name="Tool" sheetId="5" r:id="rId3"/>
    <sheet name="Data Saturation Analysis Grid" sheetId="1" r:id="rId4"/>
  </sheets>
  <definedNames>
    <definedName name="_ftnref1" localSheetId="3">'Data Saturation Analysis Grid'!$M$38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1" i="1" l="1"/>
  <c r="J70" i="1"/>
  <c r="J47" i="1"/>
  <c r="J43" i="1" l="1"/>
  <c r="J40" i="1"/>
  <c r="J41" i="1"/>
  <c r="J42" i="1"/>
  <c r="J36" i="1"/>
  <c r="J37" i="1"/>
  <c r="J38" i="1"/>
  <c r="J39" i="1"/>
  <c r="J33" i="1"/>
  <c r="J34" i="1"/>
  <c r="J35" i="1"/>
  <c r="J49" i="1"/>
  <c r="J50" i="1"/>
  <c r="J51" i="1"/>
  <c r="J52" i="1"/>
  <c r="J53" i="1"/>
  <c r="J54" i="1"/>
  <c r="J55" i="1"/>
  <c r="J56" i="1"/>
  <c r="J57" i="1"/>
  <c r="J58" i="1"/>
  <c r="J59" i="1"/>
  <c r="J60" i="1"/>
  <c r="J61" i="1"/>
  <c r="J62" i="1"/>
  <c r="J63" i="1"/>
  <c r="J64" i="1"/>
  <c r="J65" i="1"/>
  <c r="J66" i="1"/>
  <c r="J67" i="1"/>
  <c r="J68" i="1"/>
  <c r="J69"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48" i="1"/>
  <c r="J45" i="1"/>
  <c r="J46" i="1"/>
  <c r="J44" i="1"/>
  <c r="J26" i="1"/>
  <c r="J25" i="1"/>
  <c r="J27" i="1"/>
  <c r="J28" i="1"/>
  <c r="J29" i="1"/>
  <c r="J30" i="1"/>
  <c r="J31" i="1"/>
  <c r="J32" i="1"/>
  <c r="J20" i="1"/>
  <c r="J21" i="1"/>
  <c r="J22" i="1"/>
  <c r="J23" i="1"/>
  <c r="J24" i="1"/>
  <c r="J19" i="1"/>
  <c r="J5" i="1"/>
  <c r="J6" i="1"/>
  <c r="J7" i="1"/>
  <c r="J8" i="1"/>
  <c r="J9" i="1"/>
  <c r="J10" i="1"/>
  <c r="J11" i="1"/>
  <c r="J12" i="1"/>
  <c r="J13" i="1"/>
  <c r="J14" i="1"/>
  <c r="J15" i="1"/>
  <c r="J16" i="1"/>
  <c r="J17" i="1"/>
  <c r="J18" i="1"/>
  <c r="J4" i="1"/>
</calcChain>
</file>

<file path=xl/sharedStrings.xml><?xml version="1.0" encoding="utf-8"?>
<sst xmlns="http://schemas.openxmlformats.org/spreadsheetml/2006/main" count="244" uniqueCount="241">
  <si>
    <t>Key Findings Summary
(Merged per Discussion Topic)</t>
  </si>
  <si>
    <t>Total # References per Discussion Point</t>
  </si>
  <si>
    <t>What is the objective of this analysis?</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</si>
  <si>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</si>
  <si>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</si>
  <si>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</si>
  <si>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</si>
  <si>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</si>
  <si>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</si>
  <si>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</si>
  <si>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</si>
  <si>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</si>
  <si>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</si>
  <si>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</si>
  <si>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</si>
  <si>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</si>
  <si>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Which wards in Samburu county experienced desert locust invasion since December 2019?</t>
  </si>
  <si>
    <t>Which loses did community members in the different wards incur as a result of the desert locust invasion?</t>
  </si>
  <si>
    <t>Was your organization/department involved in providing early warning information about the imminent desert locust invasion to the communities in Samburu county?</t>
  </si>
  <si>
    <t>2.3.1</t>
  </si>
  <si>
    <t>Which information did your organization provide to the community members?</t>
  </si>
  <si>
    <t>2.3.2</t>
  </si>
  <si>
    <t>How did your organization gather the early warning information that you provided to the community?</t>
  </si>
  <si>
    <t>2.3.3</t>
  </si>
  <si>
    <t>How did you pass this information to the communities?</t>
  </si>
  <si>
    <t>2.3.4</t>
  </si>
  <si>
    <t>What additional early warning measures could be implemented in Samburu county?</t>
  </si>
  <si>
    <t>Was your organization/department involved in identifying areas that were infested by desert locust?</t>
  </si>
  <si>
    <t>3.1.1</t>
  </si>
  <si>
    <t>How did your organization identify areas that were infested by desert locust?</t>
  </si>
  <si>
    <t>Was your organization/department involved in carrying out any desert locust control operations in Samburu county?</t>
  </si>
  <si>
    <t>3.2.1</t>
  </si>
  <si>
    <t>Which desert locust control operations did your organization carry out in Samburu county?</t>
  </si>
  <si>
    <t>How effective do you think the measures carried out by your organization to control the spread of desert locust were?</t>
  </si>
  <si>
    <t>3.3.1</t>
  </si>
  <si>
    <t>What additional desert locust control measures could be carried out?</t>
  </si>
  <si>
    <t>Did your organization provide any desert locust recovery assistance to the community in Samburu county?</t>
  </si>
  <si>
    <t>4.1.1</t>
  </si>
  <si>
    <t>Which desert locust recovery assistance did your organization provide to the community in Samburu county</t>
  </si>
  <si>
    <t>4.1.2</t>
  </si>
  <si>
    <t>How effective do you think the desert locust recovery assistance provided to the community in Samburu county were?</t>
  </si>
  <si>
    <t>4.1.3</t>
  </si>
  <si>
    <t>What additional recovery assistance could be provided to the community?</t>
  </si>
  <si>
    <t>Are there any final comments about anything we have discussed? Is there anything we did not ask that you think we should have asked?</t>
  </si>
  <si>
    <t>How prepared is your organization to respond to future desert locust infestations?</t>
  </si>
  <si>
    <t xml:space="preserve">4.2.1 </t>
  </si>
  <si>
    <t>Are there any preparation measures that your organization is putting in place to deal with future desert locust infestation?</t>
  </si>
  <si>
    <t xml:space="preserve">4.2.2 </t>
  </si>
  <si>
    <t>Are there any risk reduction measures your organization is putting in place to respond to future desert locust infestation?</t>
  </si>
  <si>
    <t>SN 1</t>
  </si>
  <si>
    <r>
      <rPr>
        <b/>
        <sz val="10"/>
        <color theme="0"/>
        <rFont val="Arial Narrow"/>
        <family val="2"/>
      </rPr>
      <t xml:space="preserve">KII ID </t>
    </r>
    <r>
      <rPr>
        <sz val="9"/>
        <color theme="0"/>
        <rFont val="Arial Narrow"/>
        <family val="2"/>
      </rPr>
      <t>(Anonymised code used to link analysis with original transcript)</t>
    </r>
  </si>
  <si>
    <r>
      <rPr>
        <b/>
        <sz val="10"/>
        <color theme="0"/>
        <rFont val="Arial Narrow"/>
        <family val="2"/>
      </rPr>
      <t>Other KII Metadata (Anonymised)</t>
    </r>
    <r>
      <rPr>
        <b/>
        <sz val="11"/>
        <color theme="0"/>
        <rFont val="Arial Narrow"/>
        <family val="2"/>
      </rPr>
      <t xml:space="preserve"> 
</t>
    </r>
    <r>
      <rPr>
        <sz val="9"/>
        <color theme="0"/>
        <rFont val="Arial Narrow"/>
        <family val="2"/>
      </rPr>
      <t xml:space="preserve">e.g. location or gender - Add as many rows as needed. </t>
    </r>
  </si>
  <si>
    <t># of participants</t>
  </si>
  <si>
    <t xml:space="preserve">County Department of Agriculture </t>
  </si>
  <si>
    <t>SE 1</t>
  </si>
  <si>
    <t>County Department of Special Programs</t>
  </si>
  <si>
    <t>SE 2</t>
  </si>
  <si>
    <t>Ward Admin - Waso Ward</t>
  </si>
  <si>
    <t>SC 1</t>
  </si>
  <si>
    <t>Caritas Maralal</t>
  </si>
  <si>
    <t>SC 2</t>
  </si>
  <si>
    <t>FAO</t>
  </si>
  <si>
    <t>SC 3</t>
  </si>
  <si>
    <t>SN 2</t>
  </si>
  <si>
    <t xml:space="preserve">Summary of "Losses incurred by community members as result of desert locust invasion" Key Findings:                                                                                          </t>
  </si>
  <si>
    <t>Reports from FAO and information from survey teams were the top reported methods relied by interviwed organizations and departments to gatherearly warning information provided to communities.</t>
  </si>
  <si>
    <t>Triangulation of international data and use of community informers were also reported as methods of gathering early warning information provided to communities.</t>
  </si>
  <si>
    <t>Use of local radio stations, use of community leaders, community barazas and during training of community scouts and community members were the most reported methods by KIIs of passing early warning information on the impending DL invasion to communities in Samburu county</t>
  </si>
  <si>
    <t>Use of social media such as WhatsAPP and Facebook pages was also reported as a means of passing early warning information to communities in Samburu county.</t>
  </si>
  <si>
    <t>Sending of bulk SMSes was also reported as another method of passing early warning information although this was confined to people already in organization database</t>
  </si>
  <si>
    <t>Building the capacities of the communities to be able to track DL movement and invasion trends was noted to be the top reported early warning measure that could be implemented in SC.</t>
  </si>
  <si>
    <t>Most of the interviewed KIIs reported that their organizations identifyed areas infested by DL by relying on the reports from community trained scouts.</t>
  </si>
  <si>
    <t>Most of the KIIs reported ground spraying and aerial spraying as DL control operations carried out by their organizations/departments in Samburu county</t>
  </si>
  <si>
    <t>Ground surveillance of DL movement for spraying and training of community scouts to monitor DL movement were also reported by some KIIs as control operations carried out</t>
  </si>
  <si>
    <t>Dissemination of information to the communities on areas to be sprayed, making noises to scare DL and training of youths on how to handle pesticides for DL control were also mentioned by KIIs as control operations.</t>
  </si>
  <si>
    <t>Pesticides for the control of DL was reported by most of KIIs to have been effective in controlling spread of DL.</t>
  </si>
  <si>
    <t>Some KIIs reported that making noises and chasing DL was not effective in controlling DL. The DL would land some meters away from the areas they were chased from.</t>
  </si>
  <si>
    <t>Spraying of DL was also reported to have contributed to abortion in livestock by KIIs. Further analysis was recommended to ascertain this.</t>
  </si>
  <si>
    <t>Proper and coordianted monitoring and surveillance of DL and the need to concentrate on sparying hoppers and immature DL were reported as additional DL control measures to be carried out.</t>
  </si>
  <si>
    <t>Distribution of targeted relief food to HHs in Samburu county was reported at the most type of assistance provided to communities</t>
  </si>
  <si>
    <t>HHs were reportedly also provided with livestock feeds, farn crops seeds and provision of veterinary services to the livestock in Samburu county.</t>
  </si>
  <si>
    <t>Most of KIIs interviewed reported that the assistance provided did not reach all the deserving cases.</t>
  </si>
  <si>
    <t>Some of KIIs interviewed reported that the assistance provided cushioned beneficiaries from pronounced effects of DL invasion such as loss of livelihooods.</t>
  </si>
  <si>
    <t>Most of KIIs reported that there is need to ensure more of the deserving cases receive the assistance provided.</t>
  </si>
  <si>
    <t>KIIs also noted on the need to have a holistic assessment to determine the actual impact of DL and the pesticides sprayed to the environment</t>
  </si>
  <si>
    <t>Most organizations/departments reported to be putting in place better surveillance and reporting capacity to be able to control DL in their formative stages</t>
  </si>
  <si>
    <t>[Which wards in Samburu county experienced desert locust invasion since December 2019? (DT 1)]_ [Waso (DP 1)]</t>
  </si>
  <si>
    <t>[DT 1]_ [Wamba East (DP 2)]</t>
  </si>
  <si>
    <t>[DT 1]_ [Wamba West (DP 3)]</t>
  </si>
  <si>
    <t>[DT 1]_ [Wamba North (DP 4)]</t>
  </si>
  <si>
    <t>[DT 1]_ [Lodokojek (DP 5)]</t>
  </si>
  <si>
    <t>[DT 1]_ [Suguta Marmar (DP 6)]</t>
  </si>
  <si>
    <t>[DT 1]_ [Poro (DP 7)]</t>
  </si>
  <si>
    <t>[DT 1]_ [Nyiro (DP 8)]</t>
  </si>
  <si>
    <t>[DT 1]_ [Ndoto (DP 9)]</t>
  </si>
  <si>
    <t>[DT 1]_ [Nachola (DP 10)]</t>
  </si>
  <si>
    <t>[DT 1]_ [Elbarta (DP 11)]</t>
  </si>
  <si>
    <t>[DT 1]_ [Angata Nanyokie (DP 12)]</t>
  </si>
  <si>
    <t>[DT 1]_ [Baawa (DP 13)]</t>
  </si>
  <si>
    <t>[DT 1]_ [Maralal (DP 14)]</t>
  </si>
  <si>
    <t>[DT 1]_ [Loosuk (DP 15)]</t>
  </si>
  <si>
    <t>[Which loses did community members in the different wards incur as a result of the desert locust (DL) invasion? (DT 1)]_ [Depletion of pasture/vegetation for livestock (DP 2)]</t>
  </si>
  <si>
    <t>[DT 2]_ [Loss of farm crops (DP 2)]</t>
  </si>
  <si>
    <t>[DT 2]_ [Abortion/Miscarriage/Death in livestock (DP 3)]</t>
  </si>
  <si>
    <t>[DT 2]_ [Livestock and human migrations (DP 4)]</t>
  </si>
  <si>
    <t>[DT 2]_ [Conflict due to migration (DP 6)]</t>
  </si>
  <si>
    <t>[Was your organization/department involved in providing early warning information about the imminent desert locust invasion to the communities in Samburu county? (DT 3)]_ [Yes (DP 1)]</t>
  </si>
  <si>
    <t>[Which information did your organization provide to the community members? (DT 4)]_ [Wind movements and direction  (DP 1)]</t>
  </si>
  <si>
    <t>[DT 4]_ [Movement patterns of DL and Invasion trends (DP 2)]</t>
  </si>
  <si>
    <t>[DT 4]_ [Livestock migrations to avoid desert locust (DP 3)]</t>
  </si>
  <si>
    <t>[DT 4]_ [Potential breeding grounds for DL (DP 4)]</t>
  </si>
  <si>
    <t>[DT 4]_  Desert locust control measures [  (DP 5)]</t>
  </si>
  <si>
    <t>[DT 4]_ [Informing communities of potential effects of DL for better preparedness (DP 6)]</t>
  </si>
  <si>
    <t>[How did your organization gather the early warning information that you provided to the community? (DT 5)]_ [Triangulation of international data  (DP 1)]</t>
  </si>
  <si>
    <t>[DT 5]_ [Information from survey teams (DP 2)]</t>
  </si>
  <si>
    <t>[DT 5]_ [Reports from FAO (DP 3)]</t>
  </si>
  <si>
    <t>[DT 5]_ [Community informers (DP 4)]</t>
  </si>
  <si>
    <t>[How did you pass this information to the communities? (DT 6)]_ [Through community barazas (DP 1)]</t>
  </si>
  <si>
    <t>[DT 6]_ [Use of community leaders (DP 2)]</t>
  </si>
  <si>
    <t>[DT 6]_ [During training of scouts and community members (DP 3)]</t>
  </si>
  <si>
    <t>[DT 6]_ [Use of local radio stations (DP 4)]</t>
  </si>
  <si>
    <t>[DT 6]_ [Use of social media pages, such WhatsAPP and Facebook (DP 5)]</t>
  </si>
  <si>
    <t>[DT 6]_ [Sending of bulk SMS (DP 6)]</t>
  </si>
  <si>
    <t xml:space="preserve">[DT 6]_ [National and County administration officers (DP 7)] </t>
  </si>
  <si>
    <t>[What additional early warning measures could be implemented in Samburu county? (DT 7)]_ [Build the capacity of the communities to be able to track DL movement before invasion (DP 1)]</t>
  </si>
  <si>
    <t>[DT 7]_ [Use of posters and other graphics to display information for easier understanding by community members (DP 2)]</t>
  </si>
  <si>
    <t>[DT 7]_ [How to respond in case of an impending invasion (DP 3)]</t>
  </si>
  <si>
    <t>[Was your organization/department involved in identifying areas that were infested by desert locust? (DT 8)]_ [Yes (DP 1)]</t>
  </si>
  <si>
    <t>[DT 8]_ [No (DP 2)</t>
  </si>
  <si>
    <t>[How did your organization identify areas that were infested by desert locust? (DT 9)]_ [Through trained community scouts (DP 1)]</t>
  </si>
  <si>
    <t>[DT 9]_ [Ground surveillance (DP 2)]</t>
  </si>
  <si>
    <t>[DT 9]_ [Aerial surveillance (DP 3)]</t>
  </si>
  <si>
    <t>[DT 9]_ [Monitoring the movement of DL (DP 4)]</t>
  </si>
  <si>
    <t>[DT 9]_ [Following of DL reports/spotting in social media (DP 5)]</t>
  </si>
  <si>
    <t>[Was your organization/department involved in carrying out any desert locust control operations in Samburu county? (DT 10)]_ [Yes (DP 1)]</t>
  </si>
  <si>
    <t>[Which desert locust control operations did your organization carry out in Samburu county? (DT 11)]_ [Ground spraying (DP 1)]</t>
  </si>
  <si>
    <t>[DT 11]_ [Training of scouts to monitor movement of DL for spraying (DP 2]</t>
  </si>
  <si>
    <t>[DT 11]_ [Ground surveillance of DL movement for spraying (DP 3]</t>
  </si>
  <si>
    <t>[DT 11]_ [Aerial spraying (DP 4)]</t>
  </si>
  <si>
    <t>[DT 11]_ [Training of youths at the village level on how to handle different chemicals and assist in spraying using knapsack sprayer (DP 5)]</t>
  </si>
  <si>
    <t>[DT 11]_ [Making noises to scare the DL from landing (DP 6)]</t>
  </si>
  <si>
    <t>[DT 11]_ [Dissemination of information to the communities on areas to be sprayed (DP 6)]</t>
  </si>
  <si>
    <t>[How effective do you think the measures carried out by your organization to control the spread of desert locust were? (DT 12)]_ [Pesticide was effective in controlling the spread of DL (DP 1)]</t>
  </si>
  <si>
    <t>[DT 12]_ [Pesticide was reported to have killed bees (DP 2)</t>
  </si>
  <si>
    <t>[DT 12]_ [Abortion was reported in livestock in some areas ostensibly because of pesticide sprayed to control the spread of DL (DP 3)]</t>
  </si>
  <si>
    <t>[DT 12]_ [Making noises and chasing of DL was not effective as DL would land some meters away immediately (DP 4)]</t>
  </si>
  <si>
    <t xml:space="preserve">[DT 12]_ [Information provided to control teams during surveillance greatly assisted in controlling the spread of DL (DP 5)]  </t>
  </si>
  <si>
    <t>[What additional desert locust control measures could be carried out? (DT 13)]_ [Proper and coordinated monitoring and surveillance of DL for the concerned authorities to know when and where to spray (DP 1)]</t>
  </si>
  <si>
    <t>[DT 13]_ [To ensure control measures are concentrated on hoppers and immature DL to curtail their breeding (DP 2]</t>
  </si>
  <si>
    <t>[DT 13]_ [To assist communities in preparing themselves early enough either through migration of livestock and harvesting of crops in the farms before DL invade their areas (DP 3)]</t>
  </si>
  <si>
    <t>[Did your organization provide any desert locust recovery assistance to the community in Samburu county? (DT 14)]_ [Yes (DP 1)</t>
  </si>
  <si>
    <t>[Which desert locust recovery assistance did your organization provide to the community in Samburu county? (DT 15)]_ [Provision of livestock pellets to the affected households (DP 1)]</t>
  </si>
  <si>
    <t>[DT 15]_ [Provision of crop seeds to some households whose farms were destroyed by DL (DP 2)]</t>
  </si>
  <si>
    <t>[DT 15]_ [Provision of pasture seeds to selected farmers in the low lands (DP 3)]</t>
  </si>
  <si>
    <t>[DT 15]_ [Distribution of targeted relief food to affected households across the county (DP 4)]</t>
  </si>
  <si>
    <t>[DT 15]_ [Provision of veterinary services through participatory disease surveillance and vaccination of animals (DP 5)]</t>
  </si>
  <si>
    <t>[DT 15]_ [Cash transfers to targeted households affected by DL invasion (DP 6)]</t>
  </si>
  <si>
    <t>[How effective do you think the desert locust recovery assistance provided to the community in Samburu county were? (DT 16)]_ [Assistance that was provided was not enough and most of the affected households did not receive (DP 1)]</t>
  </si>
  <si>
    <t>[DT 16]_ [The Department of Agriculture did not have enough capacity and resources to better provide assistance to the affected households (DP 2)]</t>
  </si>
  <si>
    <t>[DT 16]_ [The assistance provided cushioned the beneficiaries against more pronounced effects of desert locust e.g death in animals (DP 3)]</t>
  </si>
  <si>
    <t>[DT 16]_ [Monitoring is ongoing (DP 4)]</t>
  </si>
  <si>
    <t>[What additional recovery assistance could be provided to the community? (DT 17)]_ [There is need to ensure more of the affected households receive assistance provided (DP 1)]</t>
  </si>
  <si>
    <t>[DT 17]_ [Provision of drought resistant crops to farmers in the low lands and encourage them to embrace crop farming (DP 2)]</t>
  </si>
  <si>
    <t>[DT 17]_ [Treating of water bodies due to potential effect of pesticide used during spraying of DL (DP 3)]</t>
  </si>
  <si>
    <t>[DT 17]_ [Need for a holistic assessment to determine the effect of DL and pesticides sprayed to the environment (DP 4)]</t>
  </si>
  <si>
    <t>[DT 17]_ [Escalating of the amount of cash received by targeted beneficiaries through cash transfer programmes )DP 5)]</t>
  </si>
  <si>
    <t>[DT 17]_ [Rangeland rehabilitation (DP 6)]</t>
  </si>
  <si>
    <t>[How prepared is your organization to respond to future desert locust infestations? (DT 18)]_ [Fairly prepared due to limited resources (DP 1)]</t>
  </si>
  <si>
    <t>[DT 18]_ [Trained community volunteers/scouts are ready to be triggered for surveillance (DP 2)]</t>
  </si>
  <si>
    <t>[DT 18]_ [Well prepared (DP 3)]</t>
  </si>
  <si>
    <t>[Are there any preparation measures that your organization is putting in place to deal with future desert locust infestation? (DT 19)]_ [Monitoring of DL trend and movement for easy early warning messages to communities in Samburu County (DP 1)]</t>
  </si>
  <si>
    <t>[DT 19]_ [Monitoring of DL breeding and movement in recession time and areas, especially in parts of Samburu North that is said to be breeding ground (DP 2)]</t>
  </si>
  <si>
    <t>[DT 19]_ [Closely monitor infested areas to understand the overall effect of DL on the environment (DP 3)]</t>
  </si>
  <si>
    <t>[DT 19]_ [In the process of acquiring more ground spraying equipment (DP 4)]</t>
  </si>
  <si>
    <t>[DT 19]_ [Liaising with the department of veterinary and willing organizations to purchase and stock enough drugs to treat and prevent various livestock diseases (DP 5)]</t>
  </si>
  <si>
    <t>[DT 19]_ [Training and capacity building of government officials and other stakeholders (DP 6)]</t>
  </si>
  <si>
    <t>[Are there any risk reduction measures your organization is putting in place to respond to future desert locust infestation? (DT 20)]_ [No (DP 1)]</t>
  </si>
  <si>
    <t>[DT 20]_ [Better surveillance and reporting (DP 2)]</t>
  </si>
  <si>
    <t>SC 4</t>
  </si>
  <si>
    <t>ACTED</t>
  </si>
  <si>
    <t>All the wards in samburu were affected by locust with Loosuk,1 and Marala,2 being the least reported to be affected by the locusts. Waso and Wamba West are the most reported wards</t>
  </si>
  <si>
    <t>[Was your organization/department involved in providing early warning information about the imminent desert locust invasion to the communities in Samburu county? (DT 3)]_ [No (DP 2)]</t>
  </si>
  <si>
    <t>Damage to pasture and browse was noted as the main loss incurred by community members as a result of DL invasion.</t>
  </si>
  <si>
    <t>Damage to crops was also identified as a loss incurred due to DL invasion in farm crops growing areas of Nachola and Baragoi in Samburu North and some parts of Poro and Suguta Marmar wards in Samburu Central.</t>
  </si>
  <si>
    <t>Early migration of livestock to areas not infested by DL was also noted as a loss with unintended effect of creating tensions between herders from different communities competing for pasture and water.</t>
  </si>
  <si>
    <t>Understanding the information provided about the imminent desert locust invasion, the control measures carried out at community level and recovery assistance provided to the community</t>
  </si>
  <si>
    <t>By interviewing KIIs from organizations that were directly involved in almost all aspects of desert locust’s management in Samburu county, we were able to get comprehensive responses to each study question.
By conducting KIIs concurrently with HHs interviews we were able to save on time, allowing us to reach analysis stage on time.
Some KIIs were interviewed over the phone, therefore non-verbal responses for this KIIs were not gathered.</t>
  </si>
  <si>
    <t>Items</t>
  </si>
  <si>
    <t>Description</t>
  </si>
  <si>
    <t>Project Background</t>
  </si>
  <si>
    <t>Primary data collection time period</t>
  </si>
  <si>
    <t>Geographic Coverage</t>
  </si>
  <si>
    <t xml:space="preserve">Methodology </t>
  </si>
  <si>
    <t>Participating Partners</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</si>
  <si>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</si>
  <si>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</si>
  <si>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</si>
  <si>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Sheets</t>
  </si>
  <si>
    <t>somalia@reach-initiative.org</t>
  </si>
  <si>
    <t>Questions asked to the respondent</t>
  </si>
  <si>
    <t>Tool</t>
  </si>
  <si>
    <t>Thematic Analysis - KII</t>
  </si>
  <si>
    <t>Data Saturation grid for the analysis</t>
  </si>
  <si>
    <t>To Complete_Method Report</t>
  </si>
  <si>
    <t>The iterative process allowed us to give a more representative and realistic overview of the situation</t>
  </si>
  <si>
    <t>Yes    X</t>
  </si>
  <si>
    <r>
      <rPr>
        <b/>
        <sz val="11"/>
        <rFont val="Arial Narrow"/>
        <family val="2"/>
      </rPr>
      <t>Is this a PANDA or IMPACT Research Cycle, and so the analysis should not be made public?</t>
    </r>
    <r>
      <rPr>
        <sz val="11"/>
        <rFont val="Arial Narrow"/>
        <family val="2"/>
      </rPr>
      <t xml:space="preserve"> (Place an X next to the appropriate option)
Yes  X
No</t>
    </r>
  </si>
  <si>
    <t>Half of the organizations/departments reported to have put in place measures to monitor DL trend and movement for effective response.</t>
  </si>
  <si>
    <t>[DT 13]_ [Physical harvesting of immature DL (DP 4)]</t>
  </si>
  <si>
    <t>Harvesting of immature desert locust to reduce their spread was also mentioned as one of the control measures</t>
  </si>
  <si>
    <t>[DT 13]_ [Provision of spray equipment to the community to use for themselves (DP 5)]</t>
  </si>
  <si>
    <t>Providing of spray to the community in order for them to fight the locust was also another control measure</t>
  </si>
  <si>
    <t>REACH used both qualitative and quantitative data collection methods for the research. Qualitative data was collected through key informant interviews (KIIs). This data was useful in understanding the information provided about the imminent desert locust invasion, the control measures carried out at community level and recovery assistance provided to the community. The KIIs were conducted with representatives from organizations that were involved in responding to the desert locust invasion and 8 KIIs were interviewed. The process of developing tools, indicators and data collection was done in close coordination with NDMA and other stakeholders in Samburu County. KIIs were conducted from 16 to 23 December 2020.</t>
  </si>
  <si>
    <t>Most of the interviewed KIIs 7/8 reported that their organizations were involved in carrying out DL control operations in Samburu County.</t>
  </si>
  <si>
    <t>Yes</t>
  </si>
  <si>
    <t>[26/03/2021]</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</si>
  <si>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t>
    </r>
  </si>
  <si>
    <t>We decided not to include enumerator comments section in the tool for collection because the KII were conducted by our staff and we assumed they shared all their thoughts during tool development.</t>
  </si>
  <si>
    <t>This assessment covered  Samburu county in Kenya (Samburu East,Samburu West and Samburu North).</t>
  </si>
  <si>
    <t>IMPACT, ACTED, County Government of Samburu, NDMA</t>
  </si>
  <si>
    <t>Since December 2019, Samburu county among other counties in Kenya has been affected by desert locust invasion as billions of insects devour crops and grazing lands (browse and pasture), threatening the food security and livelihood of a population in a region already weakened by extreme-climate events and armed conflict. Households in Samburu county primarily rely on sale of livestock and consumption and/or sale of animals’ products such as milk. The loss of browse and pasture deteriorates animals’ bodies leading to a loss in production and income. Kenya is likely to encounter a second wave of the desert locust infestation from mid December 2020. The second wave of desert locust infestation could make the vulnerable communities who had not fully recovered from the effects of first wave more susceptible to their effects. Therefore, understanding the impact of the response from the first wave might provide an evidence-based analysis of the gaps in the intervention. Several actors have been responding to the desert locust invasion in different ways including desert locust surveillances, spraying of the areas invaded by the desert locust, reseeding of range lands and cash assistance to the affected households. In order to understand the impact of these responses to the affected communities, REACH initiative in close coordination with the National Drought Management Authority (NDMA), Samburu county government and other implementing partners will conduct an impact assessment of desert locust infestation response in Samburu North and Samburu East sub-counties in order to provide updated information on how affected communities perceive the impact of response provided by the government, Non-governmental organizations and United Nations that are responding to the desert locust infestation.</t>
  </si>
  <si>
    <t xml:space="preserve">Primary data was collected through KIs interviews from 16th Dec to 23th Dec 2020. </t>
  </si>
  <si>
    <t>summary of the data collection and methodology used</t>
  </si>
  <si>
    <t>Data Saturation and Analysis Grid</t>
  </si>
  <si>
    <t>[DT 2]_ [Drop in livestock prices in the market (DP 5)]</t>
  </si>
  <si>
    <t>Sickness, abortion and death in livestock were also identified as some of the effects of DL invasion especially when livestock feed on either areas infested by DL or areas sprayed with pesticides to control the spread of DL. Further deeper investigations have been recommended by relevant stakeholders on this issues.
Drop in livestock prices and conflict due to migrations was also reported among the respondents</t>
  </si>
  <si>
    <t>Most,almost all interviewed key informants reported that their organizations were involved in providing early warning information about impending deset locust invasion to communities in Samburu county</t>
  </si>
  <si>
    <t>Only one organization reported not to have been involved in early  warnings</t>
  </si>
  <si>
    <t>Most organizations reported to have given information on movement patterns of DL and invasion trends.Wind movements and  DL control measures were also highly reported by many organizations.Information on livestock migrations,potential breeding grounds for locusts and informing communities of potential effects of the DL was also part of the informations that were provided.</t>
  </si>
  <si>
    <t>Most organizations 6/8 reported to have been involved in identifying areas  that were infested by the locust and only 2 reported to have been involved</t>
  </si>
  <si>
    <t>Ground surveillance and air surveilance was also reported by KIIs as a way of identifying areas infested by DL.</t>
  </si>
  <si>
    <t>Monitoring of the DL movements and following reports on media and socail media was also used by the organizations</t>
  </si>
  <si>
    <t>Most of KIIs interviewed reported that their organizations/departments provided DL recovery assistance to communities in Samburu county.Only 1 reported not to have provided any recovery assistance.</t>
  </si>
  <si>
    <t>Cash transfers and provision of pasture seeds to targeted HHs in Samburu county was also reported as a type of assistance provided.
Provision of veterinary services,provision of crop seeds to farmers were also some of the recovery assistance given</t>
  </si>
  <si>
    <t>One KI reported that the department of agriculture did not have the capacity to provide any assistance and anothert KI reorted that the monitoring is ongoing</t>
  </si>
  <si>
    <t>Treating water bodies,rangeland rehabilitation and escalating of the amount of cash received were also some of the additional  recovery assistance mentioned.</t>
  </si>
  <si>
    <t>Most of KIIs interviewed reported that their organizations/departments are not well prepared for future DL infestation due to limited resources at their disposal and a very small percentage reported being well prepared.
A small number 2, reported to having a group of trained volunteers,scouts and community members ready to be trigerred incase the locust invades again.</t>
  </si>
  <si>
    <t>Organizations also reported that they are monitoring infested areas in order to understand the overall effect of DL invasion to the environment.
Training and capacity building for government workers,acquiring more ground spraying equipment,monitoring of DL breeding,liasing with department of veterinary and willing  organizations to purchase and stock enough drugs to treat and prevent various livestock diseases, are the other prepartion measure deployed ny the organizations.</t>
  </si>
  <si>
    <t>REACH conducted KIIs with representatives of organizations that were involved in the desert locust response in Samburu county to understand the early warning that the organizations provided to the community, the control measures that they undertook and the recovery assistance that the organizations provided to the communities. These Organizations were identified during a scoping mission by the REACH assessment team in Samburu County, through the County government of Samburu and the NDMA. The KIIs were conducted by the REACH field officer based in Samburu county and  8 KIIs were conducted. A semi structured tool was used to conduct the KIIs. The KIIs were conducted through phone interviews since some of the organizations  were working from home to prevent contracting and spreading COVID-19.</t>
  </si>
  <si>
    <t>Notes taken during the KIIs discussion were anonymised and transcribed maintaining as much detail as possible including any non-verbal responses received. A data saturation and analysis grid was developed during the KIIs data collection period. After the completion of the KIIs, the findings were then be used to complement the HH data findings. One brief was prepared.</t>
  </si>
  <si>
    <t>REACH KENYA DESERT LOCUST INFESTATION SAMBURU KIIs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</si>
</sst>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vertAlign val="superscript"/>
      <sz val="10"/>
      <color theme="1"/>
      <name val="Calibri"/>
      <family val="2"/>
      <scheme val="minor"/>
    </font>
    <font>
      <u/>
      <sz val="11"/>
      <color theme="10"/>
      <name val="Calibri"/>
      <family val="2"/>
      <scheme val="minor"/>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0" tint="-0.499984740745262"/>
      <name val="Arial Narrow"/>
      <family val="2"/>
    </font>
    <font>
      <sz val="11"/>
      <name val="Arial Narrow"/>
      <family val="2"/>
    </font>
    <font>
      <b/>
      <sz val="11"/>
      <name val="Arial Narrow"/>
      <family val="2"/>
    </font>
    <font>
      <sz val="10"/>
      <color theme="1"/>
      <name val="Arial Narrow"/>
      <family val="2"/>
    </font>
    <font>
      <b/>
      <i/>
      <sz val="10"/>
      <name val="Arial Narrow"/>
      <family val="2"/>
    </font>
    <font>
      <i/>
      <sz val="10"/>
      <name val="Arial Narrow"/>
      <family val="2"/>
    </font>
    <font>
      <sz val="10"/>
      <name val="Arial Narrow"/>
      <family val="2"/>
    </font>
    <font>
      <i/>
      <sz val="11"/>
      <name val="Arial Narrow"/>
      <family val="2"/>
    </font>
    <font>
      <b/>
      <sz val="10"/>
      <name val="Arial Narrow"/>
      <family val="2"/>
    </font>
    <font>
      <u/>
      <sz val="10"/>
      <color theme="10"/>
      <name val="Arial Narrow"/>
      <family val="2"/>
    </font>
  </fonts>
  <fills count="14">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rgb="FFD9D9D9"/>
        <bgColor indexed="64"/>
      </patternFill>
    </fill>
    <fill>
      <patternFill patternType="solid">
        <fgColor theme="0" tint="-0.34998626667073579"/>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A6A6A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rgb="FFFFFFFF"/>
      </top>
      <bottom style="medium">
        <color rgb="FFFFFFFF"/>
      </bottom>
      <diagonal/>
    </border>
    <border>
      <left style="medium">
        <color auto="1"/>
      </left>
      <right style="medium">
        <color theme="0"/>
      </right>
      <top style="medium">
        <color auto="1"/>
      </top>
      <bottom style="medium">
        <color theme="0"/>
      </bottom>
      <diagonal/>
    </border>
    <border>
      <left style="medium">
        <color auto="1"/>
      </left>
      <right style="medium">
        <color theme="0"/>
      </right>
      <top style="medium">
        <color theme="0"/>
      </top>
      <bottom style="medium">
        <color theme="0"/>
      </bottom>
      <diagonal/>
    </border>
    <border>
      <left style="thin">
        <color indexed="64"/>
      </left>
      <right/>
      <top/>
      <bottom style="thin">
        <color indexed="64"/>
      </bottom>
      <diagonal/>
    </border>
    <border>
      <left style="medium">
        <color theme="0"/>
      </left>
      <right style="thin">
        <color indexed="64"/>
      </right>
      <top style="medium">
        <color auto="1"/>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s>
  <cellStyleXfs count="2">
    <xf numFmtId="0" fontId="0" fillId="0" borderId="0"/>
    <xf numFmtId="0" fontId="2" fillId="0" borderId="0" applyNumberFormat="0" applyFill="0" applyBorder="0" applyAlignment="0" applyProtection="0"/>
  </cellStyleXfs>
  <cellXfs count="142">
    <xf numFmtId="0" fontId="0" fillId="0" borderId="0" xfId="0"/>
    <xf numFmtId="0" fontId="0" fillId="0" borderId="0" xfId="0" applyAlignment="1">
      <alignment horizontal="center"/>
    </xf>
    <xf numFmtId="0" fontId="0" fillId="0" borderId="0" xfId="0" applyFill="1"/>
    <xf numFmtId="0" fontId="0" fillId="0" borderId="0" xfId="0" applyBorder="1"/>
    <xf numFmtId="0" fontId="0" fillId="0" borderId="0" xfId="0" applyFill="1" applyBorder="1"/>
    <xf numFmtId="0" fontId="2" fillId="0" borderId="0" xfId="1" applyFill="1" applyBorder="1" applyAlignment="1">
      <alignment horizontal="justify" vertical="center"/>
    </xf>
    <xf numFmtId="0" fontId="1" fillId="0" borderId="0" xfId="0" applyFont="1" applyBorder="1" applyAlignment="1">
      <alignment vertical="center"/>
    </xf>
    <xf numFmtId="0" fontId="3" fillId="4" borderId="3" xfId="0" applyFont="1" applyFill="1" applyBorder="1" applyAlignment="1">
      <alignment horizontal="right" wrapText="1"/>
    </xf>
    <xf numFmtId="0" fontId="3" fillId="4" borderId="4" xfId="0" applyFont="1" applyFill="1" applyBorder="1"/>
    <xf numFmtId="0" fontId="4" fillId="4" borderId="5" xfId="0" applyFont="1" applyFill="1" applyBorder="1" applyAlignment="1">
      <alignment horizontal="right" wrapText="1"/>
    </xf>
    <xf numFmtId="0" fontId="3" fillId="4" borderId="6" xfId="0" applyFont="1" applyFill="1" applyBorder="1" applyAlignment="1">
      <alignment horizontal="right" wrapText="1"/>
    </xf>
    <xf numFmtId="0" fontId="3" fillId="4" borderId="7" xfId="0" applyFont="1" applyFill="1" applyBorder="1"/>
    <xf numFmtId="0" fontId="7" fillId="0" borderId="1" xfId="0" applyFont="1" applyFill="1" applyBorder="1" applyAlignment="1">
      <alignment horizontal="center"/>
    </xf>
    <xf numFmtId="0" fontId="6" fillId="0" borderId="5" xfId="0" applyFont="1" applyFill="1" applyBorder="1" applyAlignment="1">
      <alignment horizontal="right" wrapText="1"/>
    </xf>
    <xf numFmtId="0" fontId="7" fillId="0" borderId="0" xfId="0" applyFont="1"/>
    <xf numFmtId="0" fontId="7" fillId="0" borderId="16" xfId="0" applyFont="1" applyBorder="1"/>
    <xf numFmtId="0" fontId="7" fillId="0" borderId="17" xfId="0" applyFont="1" applyBorder="1"/>
    <xf numFmtId="0" fontId="7" fillId="0" borderId="12" xfId="0" applyFont="1" applyBorder="1" applyAlignment="1">
      <alignment vertical="top"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1" xfId="0" applyFont="1" applyBorder="1" applyAlignment="1">
      <alignment horizontal="left" vertical="center" wrapText="1" indent="1"/>
    </xf>
    <xf numFmtId="0" fontId="10" fillId="0" borderId="18" xfId="0" applyFont="1" applyBorder="1" applyAlignment="1">
      <alignment horizontal="left" vertical="center" wrapText="1" indent="1"/>
    </xf>
    <xf numFmtId="0" fontId="11" fillId="5" borderId="19" xfId="0" applyFont="1" applyFill="1" applyBorder="1" applyAlignment="1">
      <alignment horizontal="justify" vertical="center" wrapText="1"/>
    </xf>
    <xf numFmtId="0" fontId="13" fillId="0" borderId="20" xfId="0" applyFont="1" applyBorder="1" applyAlignment="1">
      <alignment vertical="center" wrapText="1"/>
    </xf>
    <xf numFmtId="0" fontId="10" fillId="0" borderId="12" xfId="0" applyFont="1" applyBorder="1" applyAlignment="1">
      <alignment vertical="center" wrapText="1"/>
    </xf>
    <xf numFmtId="0" fontId="13" fillId="0" borderId="12" xfId="0" applyFont="1" applyBorder="1" applyAlignment="1">
      <alignment vertical="center" wrapText="1"/>
    </xf>
    <xf numFmtId="0" fontId="10" fillId="0" borderId="13" xfId="0" applyFont="1" applyBorder="1" applyAlignment="1">
      <alignment vertical="center" wrapText="1"/>
    </xf>
    <xf numFmtId="0" fontId="15" fillId="0" borderId="20" xfId="0" applyFont="1" applyBorder="1" applyAlignment="1">
      <alignment horizontal="justify" vertical="center" wrapText="1"/>
    </xf>
    <xf numFmtId="0" fontId="7" fillId="0" borderId="0" xfId="0" applyFont="1" applyAlignment="1">
      <alignment vertical="center"/>
    </xf>
    <xf numFmtId="0" fontId="0" fillId="0" borderId="0" xfId="0" applyAlignment="1">
      <alignment horizontal="left" vertical="top"/>
    </xf>
    <xf numFmtId="0" fontId="6" fillId="2" borderId="1" xfId="0" applyFont="1" applyFill="1" applyBorder="1" applyAlignment="1">
      <alignment horizontal="right" wrapText="1"/>
    </xf>
    <xf numFmtId="0" fontId="7" fillId="2" borderId="1" xfId="0" applyFont="1" applyFill="1" applyBorder="1" applyAlignment="1">
      <alignment horizontal="center"/>
    </xf>
    <xf numFmtId="0" fontId="6" fillId="6" borderId="1" xfId="0" applyFont="1" applyFill="1" applyBorder="1" applyAlignment="1">
      <alignment horizontal="right" wrapText="1"/>
    </xf>
    <xf numFmtId="0" fontId="0" fillId="6" borderId="1" xfId="0" applyFill="1" applyBorder="1" applyAlignment="1">
      <alignment horizontal="center"/>
    </xf>
    <xf numFmtId="0" fontId="7" fillId="6" borderId="1" xfId="0" applyFont="1" applyFill="1" applyBorder="1" applyAlignment="1">
      <alignment horizontal="center"/>
    </xf>
    <xf numFmtId="0" fontId="0" fillId="2" borderId="1" xfId="0" applyFill="1" applyBorder="1" applyAlignment="1">
      <alignment horizontal="center"/>
    </xf>
    <xf numFmtId="0" fontId="3" fillId="4" borderId="1" xfId="0" applyFont="1" applyFill="1" applyBorder="1" applyAlignment="1">
      <alignment horizontal="left"/>
    </xf>
    <xf numFmtId="0" fontId="6" fillId="6" borderId="5" xfId="0" applyFont="1" applyFill="1" applyBorder="1" applyAlignment="1">
      <alignment horizontal="right" wrapText="1"/>
    </xf>
    <xf numFmtId="0" fontId="6" fillId="6" borderId="21" xfId="0" applyFont="1" applyFill="1" applyBorder="1" applyAlignment="1">
      <alignment horizontal="right" wrapText="1"/>
    </xf>
    <xf numFmtId="0" fontId="7" fillId="6" borderId="22" xfId="0" applyFont="1" applyFill="1" applyBorder="1" applyAlignment="1">
      <alignment horizontal="center"/>
    </xf>
    <xf numFmtId="0" fontId="6" fillId="2" borderId="23" xfId="0" applyFont="1" applyFill="1" applyBorder="1" applyAlignment="1">
      <alignment horizontal="right" wrapText="1"/>
    </xf>
    <xf numFmtId="0" fontId="7" fillId="2" borderId="22" xfId="0" applyFont="1" applyFill="1" applyBorder="1" applyAlignment="1">
      <alignment horizontal="center"/>
    </xf>
    <xf numFmtId="0" fontId="6" fillId="6" borderId="23" xfId="0" applyFont="1" applyFill="1" applyBorder="1" applyAlignment="1">
      <alignment horizontal="right" wrapText="1"/>
    </xf>
    <xf numFmtId="0" fontId="6" fillId="2" borderId="5" xfId="0" applyFont="1" applyFill="1" applyBorder="1" applyAlignment="1">
      <alignment horizontal="right" wrapText="1"/>
    </xf>
    <xf numFmtId="0" fontId="8" fillId="2" borderId="22" xfId="0" applyFont="1" applyFill="1" applyBorder="1" applyAlignment="1">
      <alignment vertical="center" wrapText="1"/>
    </xf>
    <xf numFmtId="0" fontId="8" fillId="2" borderId="24" xfId="0" applyFont="1" applyFill="1" applyBorder="1" applyAlignment="1">
      <alignment vertical="center" wrapText="1"/>
    </xf>
    <xf numFmtId="0" fontId="8" fillId="6" borderId="22" xfId="0" applyFont="1" applyFill="1" applyBorder="1" applyAlignment="1">
      <alignment vertical="center" wrapText="1"/>
    </xf>
    <xf numFmtId="0" fontId="8" fillId="6" borderId="24" xfId="0" applyFont="1" applyFill="1" applyBorder="1" applyAlignment="1">
      <alignment vertical="center" wrapText="1"/>
    </xf>
    <xf numFmtId="0" fontId="8" fillId="6" borderId="27" xfId="0" applyFont="1" applyFill="1" applyBorder="1" applyAlignment="1">
      <alignment vertical="center" wrapText="1"/>
    </xf>
    <xf numFmtId="0" fontId="17" fillId="6" borderId="22" xfId="0" applyFont="1" applyFill="1" applyBorder="1" applyAlignment="1">
      <alignment wrapText="1"/>
    </xf>
    <xf numFmtId="0" fontId="17" fillId="6" borderId="24" xfId="0" applyFont="1" applyFill="1" applyBorder="1" applyAlignment="1">
      <alignment wrapText="1"/>
    </xf>
    <xf numFmtId="0" fontId="17" fillId="6" borderId="24" xfId="0" applyFont="1" applyFill="1" applyBorder="1" applyAlignment="1">
      <alignment horizontal="center" wrapText="1"/>
    </xf>
    <xf numFmtId="0" fontId="17" fillId="2" borderId="24" xfId="0" applyFont="1" applyFill="1" applyBorder="1" applyAlignment="1">
      <alignment horizontal="center" wrapText="1"/>
    </xf>
    <xf numFmtId="0" fontId="17" fillId="2" borderId="22" xfId="0" applyFont="1" applyFill="1" applyBorder="1" applyAlignment="1">
      <alignment wrapText="1"/>
    </xf>
    <xf numFmtId="0" fontId="17" fillId="2" borderId="24" xfId="0" applyFont="1" applyFill="1" applyBorder="1" applyAlignment="1">
      <alignment wrapText="1"/>
    </xf>
    <xf numFmtId="0" fontId="17" fillId="2" borderId="27" xfId="0" applyFont="1" applyFill="1" applyBorder="1" applyAlignment="1">
      <alignment wrapText="1"/>
    </xf>
    <xf numFmtId="0" fontId="17" fillId="6" borderId="27" xfId="0" applyFont="1" applyFill="1" applyBorder="1" applyAlignment="1">
      <alignment wrapText="1"/>
    </xf>
    <xf numFmtId="0" fontId="6" fillId="0" borderId="29" xfId="0" applyFont="1" applyFill="1" applyBorder="1" applyAlignment="1">
      <alignment horizontal="right" wrapText="1"/>
    </xf>
    <xf numFmtId="0" fontId="6" fillId="0" borderId="30" xfId="0" applyFont="1" applyFill="1" applyBorder="1" applyAlignment="1">
      <alignment horizontal="right" wrapText="1"/>
    </xf>
    <xf numFmtId="0" fontId="6" fillId="0" borderId="0" xfId="0" applyFont="1" applyFill="1" applyBorder="1" applyAlignment="1">
      <alignment horizontal="right" wrapText="1"/>
    </xf>
    <xf numFmtId="0" fontId="15" fillId="0" borderId="24" xfId="0" applyFont="1" applyFill="1" applyBorder="1"/>
    <xf numFmtId="0" fontId="15" fillId="0" borderId="28" xfId="0" applyFont="1" applyFill="1" applyBorder="1"/>
    <xf numFmtId="0" fontId="15" fillId="0" borderId="4" xfId="0" applyFont="1" applyFill="1" applyBorder="1" applyAlignment="1">
      <alignment horizontal="center"/>
    </xf>
    <xf numFmtId="0" fontId="18" fillId="0" borderId="26" xfId="0" applyFont="1" applyFill="1" applyBorder="1" applyAlignment="1">
      <alignment vertical="center" wrapText="1"/>
    </xf>
    <xf numFmtId="0" fontId="15" fillId="0" borderId="1" xfId="0" applyFont="1" applyFill="1" applyBorder="1" applyAlignment="1">
      <alignment horizontal="center"/>
    </xf>
    <xf numFmtId="0" fontId="19" fillId="0" borderId="24" xfId="0" applyFont="1" applyFill="1" applyBorder="1" applyAlignment="1">
      <alignment vertical="center" wrapText="1"/>
    </xf>
    <xf numFmtId="0" fontId="15" fillId="6" borderId="1" xfId="0" applyFont="1" applyFill="1" applyBorder="1" applyAlignment="1">
      <alignment horizontal="center"/>
    </xf>
    <xf numFmtId="0" fontId="15" fillId="6" borderId="4" xfId="0" applyFont="1" applyFill="1" applyBorder="1" applyAlignment="1">
      <alignment horizontal="center"/>
    </xf>
    <xf numFmtId="0" fontId="19" fillId="6" borderId="1" xfId="0" applyFont="1" applyFill="1" applyBorder="1" applyAlignment="1">
      <alignment vertical="center" wrapText="1"/>
    </xf>
    <xf numFmtId="0" fontId="20" fillId="0" borderId="24"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4" xfId="0" applyFont="1" applyFill="1" applyBorder="1" applyAlignment="1">
      <alignment horizontal="center" vertical="center" wrapText="1"/>
    </xf>
    <xf numFmtId="0" fontId="15" fillId="0" borderId="27" xfId="0" applyFont="1" applyFill="1" applyBorder="1" applyAlignment="1">
      <alignment horizontal="center"/>
    </xf>
    <xf numFmtId="0" fontId="15" fillId="6" borderId="27" xfId="0" applyFont="1" applyFill="1" applyBorder="1" applyAlignment="1">
      <alignment horizontal="center"/>
    </xf>
    <xf numFmtId="0" fontId="7" fillId="2" borderId="27" xfId="0" applyFont="1" applyFill="1" applyBorder="1" applyAlignment="1">
      <alignment horizontal="center"/>
    </xf>
    <xf numFmtId="0" fontId="7" fillId="6" borderId="27" xfId="0" applyFont="1" applyFill="1" applyBorder="1" applyAlignment="1">
      <alignment horizontal="center"/>
    </xf>
    <xf numFmtId="0" fontId="7" fillId="2" borderId="24" xfId="0" applyFont="1" applyFill="1" applyBorder="1" applyAlignment="1">
      <alignment horizontal="center"/>
    </xf>
    <xf numFmtId="0" fontId="0" fillId="2" borderId="27" xfId="0" applyFill="1" applyBorder="1" applyAlignment="1">
      <alignment horizontal="center"/>
    </xf>
    <xf numFmtId="0" fontId="0" fillId="6" borderId="27" xfId="0" applyFill="1" applyBorder="1" applyAlignment="1">
      <alignment horizontal="center"/>
    </xf>
    <xf numFmtId="0" fontId="3" fillId="4" borderId="1" xfId="0" applyFont="1" applyFill="1" applyBorder="1"/>
    <xf numFmtId="0" fontId="3" fillId="4" borderId="8" xfId="0" applyFont="1" applyFill="1" applyBorder="1"/>
    <xf numFmtId="0" fontId="3" fillId="4" borderId="31" xfId="0" applyFont="1" applyFill="1" applyBorder="1"/>
    <xf numFmtId="0" fontId="19" fillId="6" borderId="22" xfId="0" applyFont="1" applyFill="1" applyBorder="1" applyAlignment="1">
      <alignment vertical="center" wrapText="1"/>
    </xf>
    <xf numFmtId="0" fontId="7" fillId="0" borderId="27" xfId="0" applyFont="1" applyFill="1" applyBorder="1" applyAlignment="1">
      <alignment horizontal="center"/>
    </xf>
    <xf numFmtId="0" fontId="8" fillId="0" borderId="24" xfId="0" applyFont="1" applyFill="1" applyBorder="1" applyAlignment="1">
      <alignment vertical="center" wrapText="1"/>
    </xf>
    <xf numFmtId="0" fontId="11" fillId="8" borderId="34" xfId="0" applyFont="1" applyFill="1" applyBorder="1" applyAlignment="1">
      <alignment vertical="top" wrapText="1"/>
    </xf>
    <xf numFmtId="0" fontId="22" fillId="9" borderId="34" xfId="0" applyFont="1" applyFill="1" applyBorder="1" applyAlignment="1">
      <alignment vertical="top" wrapText="1"/>
    </xf>
    <xf numFmtId="0" fontId="22" fillId="10" borderId="34" xfId="0" applyFont="1" applyFill="1" applyBorder="1" applyAlignment="1">
      <alignment vertical="top" wrapText="1"/>
    </xf>
    <xf numFmtId="0" fontId="22" fillId="11" borderId="34" xfId="0" applyFont="1" applyFill="1" applyBorder="1" applyAlignment="1">
      <alignment vertical="top" wrapText="1"/>
    </xf>
    <xf numFmtId="0" fontId="22" fillId="12" borderId="34" xfId="0" applyFont="1" applyFill="1" applyBorder="1" applyAlignment="1">
      <alignment vertical="top" wrapText="1"/>
    </xf>
    <xf numFmtId="0" fontId="4" fillId="8" borderId="34" xfId="0" applyFont="1" applyFill="1" applyBorder="1" applyAlignment="1">
      <alignment vertical="top" wrapText="1"/>
    </xf>
    <xf numFmtId="0" fontId="7" fillId="0" borderId="35" xfId="0" applyFont="1" applyFill="1" applyBorder="1" applyAlignment="1">
      <alignment horizontal="center"/>
    </xf>
    <xf numFmtId="0" fontId="17" fillId="6" borderId="0" xfId="0" applyFont="1" applyFill="1" applyBorder="1" applyAlignment="1">
      <alignment wrapText="1"/>
    </xf>
    <xf numFmtId="0" fontId="11" fillId="8" borderId="37" xfId="0" applyFont="1" applyFill="1" applyBorder="1" applyAlignment="1">
      <alignment horizontal="left" vertical="top" wrapText="1"/>
    </xf>
    <xf numFmtId="0" fontId="17" fillId="10" borderId="37" xfId="0" applyFont="1" applyFill="1" applyBorder="1" applyAlignment="1">
      <alignment vertical="top" wrapText="1"/>
    </xf>
    <xf numFmtId="0" fontId="17" fillId="11" borderId="37" xfId="0" applyFont="1" applyFill="1" applyBorder="1" applyAlignment="1">
      <alignment horizontal="left" vertical="top" wrapText="1"/>
    </xf>
    <xf numFmtId="0" fontId="17" fillId="6" borderId="28" xfId="0" applyFont="1" applyFill="1" applyBorder="1" applyAlignment="1">
      <alignment horizontal="justify" vertical="center"/>
    </xf>
    <xf numFmtId="0" fontId="20" fillId="13" borderId="38" xfId="0" applyFont="1" applyFill="1" applyBorder="1" applyAlignment="1">
      <alignment vertical="top" wrapText="1"/>
    </xf>
    <xf numFmtId="0" fontId="20" fillId="2" borderId="38" xfId="0" applyFont="1" applyFill="1" applyBorder="1" applyAlignment="1">
      <alignment vertical="top" wrapText="1"/>
    </xf>
    <xf numFmtId="0" fontId="23" fillId="9" borderId="39" xfId="1" applyFont="1" applyFill="1" applyBorder="1" applyAlignment="1">
      <alignment horizontal="left" vertical="top"/>
    </xf>
    <xf numFmtId="0" fontId="4" fillId="8" borderId="37" xfId="0" applyFont="1" applyFill="1" applyBorder="1" applyAlignment="1">
      <alignment horizontal="left" vertical="top" wrapText="1"/>
    </xf>
    <xf numFmtId="0" fontId="17" fillId="7" borderId="0" xfId="0" applyFont="1" applyFill="1" applyAlignment="1">
      <alignment wrapText="1"/>
    </xf>
    <xf numFmtId="0" fontId="22" fillId="13" borderId="32" xfId="0" applyFont="1" applyFill="1" applyBorder="1" applyAlignment="1">
      <alignment vertical="top" wrapText="1"/>
    </xf>
    <xf numFmtId="0" fontId="22" fillId="2" borderId="32" xfId="0" applyFont="1" applyFill="1" applyBorder="1" applyAlignment="1">
      <alignment vertical="top" wrapText="1"/>
    </xf>
    <xf numFmtId="0" fontId="17" fillId="2" borderId="1" xfId="0" applyFont="1" applyFill="1" applyBorder="1" applyAlignment="1">
      <alignment wrapText="1"/>
    </xf>
    <xf numFmtId="0" fontId="10" fillId="0" borderId="0" xfId="0" applyFont="1"/>
    <xf numFmtId="0" fontId="0" fillId="0" borderId="14" xfId="0" applyFill="1" applyBorder="1" applyAlignment="1">
      <alignment horizontal="center" vertical="center" wrapText="1"/>
    </xf>
    <xf numFmtId="0" fontId="0" fillId="0" borderId="0" xfId="0" applyFill="1" applyAlignment="1">
      <alignment wrapText="1"/>
    </xf>
    <xf numFmtId="0" fontId="13" fillId="0" borderId="33" xfId="0" applyFont="1" applyFill="1" applyBorder="1" applyAlignment="1">
      <alignment horizontal="left" vertical="top" wrapText="1"/>
    </xf>
    <xf numFmtId="0" fontId="13" fillId="0" borderId="36" xfId="0" applyFont="1" applyFill="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1" fillId="5" borderId="2"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1" fillId="0" borderId="15" xfId="0" applyFont="1" applyBorder="1" applyAlignment="1">
      <alignment horizontal="left" vertical="center" wrapText="1"/>
    </xf>
    <xf numFmtId="0" fontId="21" fillId="0" borderId="10" xfId="0" applyFont="1" applyBorder="1" applyAlignment="1">
      <alignment horizontal="left" vertical="center" wrapText="1"/>
    </xf>
    <xf numFmtId="0" fontId="10" fillId="0" borderId="15" xfId="0" applyFont="1" applyBorder="1" applyAlignment="1">
      <alignment horizontal="left" vertical="center" wrapText="1"/>
    </xf>
    <xf numFmtId="0" fontId="10" fillId="0" borderId="10" xfId="0" applyFont="1" applyBorder="1" applyAlignment="1">
      <alignment horizontal="left" vertical="center" wrapText="1"/>
    </xf>
    <xf numFmtId="0" fontId="11" fillId="5" borderId="11" xfId="0" applyFont="1" applyFill="1" applyBorder="1" applyAlignment="1">
      <alignment vertical="center" wrapText="1"/>
    </xf>
    <xf numFmtId="0" fontId="11" fillId="5" borderId="18" xfId="0" applyFont="1" applyFill="1" applyBorder="1" applyAlignment="1">
      <alignment vertical="center" wrapText="1"/>
    </xf>
    <xf numFmtId="0" fontId="3" fillId="3" borderId="14" xfId="0" applyFont="1" applyFill="1" applyBorder="1" applyAlignment="1">
      <alignment horizontal="left" wrapText="1"/>
    </xf>
    <xf numFmtId="0" fontId="3" fillId="3" borderId="0" xfId="0" applyFont="1" applyFill="1" applyBorder="1" applyAlignment="1">
      <alignment horizontal="left" wrapText="1"/>
    </xf>
    <xf numFmtId="0" fontId="12" fillId="5" borderId="15"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0" xfId="0" applyFont="1" applyBorder="1" applyAlignment="1">
      <alignment horizontal="left" vertical="center" wrapText="1"/>
    </xf>
    <xf numFmtId="0" fontId="8" fillId="6" borderId="24" xfId="0" applyFont="1" applyFill="1" applyBorder="1" applyAlignment="1">
      <alignment vertical="center" wrapText="1"/>
    </xf>
    <xf numFmtId="0" fontId="8" fillId="6" borderId="27" xfId="0" applyFont="1" applyFill="1" applyBorder="1" applyAlignment="1">
      <alignment vertical="center" wrapText="1"/>
    </xf>
    <xf numFmtId="0" fontId="17" fillId="6" borderId="24" xfId="0" applyFont="1" applyFill="1" applyBorder="1" applyAlignment="1">
      <alignment vertical="top" wrapText="1"/>
    </xf>
    <xf numFmtId="0" fontId="17" fillId="6" borderId="27" xfId="0" applyFont="1" applyFill="1" applyBorder="1" applyAlignment="1">
      <alignment vertical="top" wrapText="1"/>
    </xf>
    <xf numFmtId="0" fontId="4" fillId="4" borderId="26"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8" fillId="2" borderId="22" xfId="0" applyFont="1" applyFill="1" applyBorder="1" applyAlignment="1">
      <alignment vertical="center" wrapText="1"/>
    </xf>
    <xf numFmtId="0" fontId="8" fillId="2" borderId="27" xfId="0" applyFont="1" applyFill="1" applyBorder="1" applyAlignment="1">
      <alignment vertical="center" wrapText="1"/>
    </xf>
    <xf numFmtId="0" fontId="20" fillId="0" borderId="26" xfId="0" applyFont="1" applyFill="1" applyBorder="1" applyAlignment="1">
      <alignment vertical="center" wrapText="1"/>
    </xf>
    <xf numFmtId="0" fontId="20" fillId="0" borderId="24" xfId="0" applyFont="1" applyFill="1" applyBorder="1" applyAlignment="1">
      <alignment vertical="center" wrapText="1"/>
    </xf>
    <xf numFmtId="0" fontId="8" fillId="2" borderId="24" xfId="0" applyFont="1" applyFill="1" applyBorder="1" applyAlignment="1">
      <alignment vertical="center" wrapText="1"/>
    </xf>
    <xf numFmtId="0" fontId="8" fillId="2" borderId="24" xfId="0" applyFont="1" applyFill="1" applyBorder="1" applyAlignment="1">
      <alignment vertical="top" wrapText="1"/>
    </xf>
    <xf numFmtId="0" fontId="8" fillId="2" borderId="27"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A6A6A6"/>
      <color rgb="FFD9D9D9"/>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3" sqref="C3"/>
    </sheetView>
  </sheetViews>
  <sheetFormatPr defaultColWidth="9.109375" defaultRowHeight="14.4" x14ac:dyDescent="0.3"/>
  <cols>
    <col min="1" max="1" width="46.33203125" customWidth="1"/>
    <col min="2" max="2" width="99.109375" customWidth="1"/>
    <col min="3" max="3" width="27.5546875" style="107" customWidth="1"/>
  </cols>
  <sheetData>
    <row r="1" spans="1:3" ht="15" thickBot="1" x14ac:dyDescent="0.35">
      <c r="A1" s="108" t="s">
        <v>240</v>
      </c>
      <c r="B1" s="109"/>
      <c r="C1" s="106"/>
    </row>
    <row r="2" spans="1:3" ht="15" thickBot="1" x14ac:dyDescent="0.35">
      <c r="A2" s="85" t="s">
        <v>187</v>
      </c>
      <c r="B2" s="93" t="s">
        <v>188</v>
      </c>
      <c r="C2" s="106"/>
    </row>
    <row r="3" spans="1:3" ht="192.6" customHeight="1" thickBot="1" x14ac:dyDescent="0.35">
      <c r="A3" s="86" t="s">
        <v>189</v>
      </c>
      <c r="B3" s="101" t="s">
        <v>220</v>
      </c>
    </row>
    <row r="4" spans="1:3" ht="15" thickBot="1" x14ac:dyDescent="0.35">
      <c r="A4" s="87" t="s">
        <v>190</v>
      </c>
      <c r="B4" s="94" t="s">
        <v>221</v>
      </c>
    </row>
    <row r="5" spans="1:3" ht="15" thickBot="1" x14ac:dyDescent="0.35">
      <c r="A5" s="88" t="s">
        <v>191</v>
      </c>
      <c r="B5" s="95" t="s">
        <v>218</v>
      </c>
    </row>
    <row r="6" spans="1:3" ht="83.4" thickBot="1" x14ac:dyDescent="0.35">
      <c r="A6" s="89" t="s">
        <v>192</v>
      </c>
      <c r="B6" s="96" t="s">
        <v>212</v>
      </c>
    </row>
    <row r="7" spans="1:3" ht="15" thickBot="1" x14ac:dyDescent="0.35">
      <c r="A7" s="102" t="s">
        <v>193</v>
      </c>
      <c r="B7" s="97" t="s">
        <v>219</v>
      </c>
    </row>
    <row r="8" spans="1:3" ht="42" thickBot="1" x14ac:dyDescent="0.35">
      <c r="A8" s="103" t="s">
        <v>194</v>
      </c>
      <c r="B8" s="98" t="s">
        <v>195</v>
      </c>
    </row>
    <row r="9" spans="1:3" ht="15" thickBot="1" x14ac:dyDescent="0.35">
      <c r="A9" s="89" t="s">
        <v>196</v>
      </c>
      <c r="B9" s="99" t="s">
        <v>198</v>
      </c>
    </row>
    <row r="10" spans="1:3" ht="15" thickBot="1" x14ac:dyDescent="0.35">
      <c r="A10" s="90" t="s">
        <v>197</v>
      </c>
      <c r="B10" s="100" t="s">
        <v>188</v>
      </c>
    </row>
    <row r="11" spans="1:3" ht="15" thickBot="1" x14ac:dyDescent="0.35">
      <c r="A11" s="88" t="s">
        <v>203</v>
      </c>
      <c r="B11" s="95" t="s">
        <v>222</v>
      </c>
    </row>
    <row r="12" spans="1:3" ht="15" thickBot="1" x14ac:dyDescent="0.35">
      <c r="A12" s="88" t="s">
        <v>200</v>
      </c>
      <c r="B12" s="95" t="s">
        <v>199</v>
      </c>
    </row>
    <row r="13" spans="1:3" ht="15" thickBot="1" x14ac:dyDescent="0.35">
      <c r="A13" s="88" t="s">
        <v>201</v>
      </c>
      <c r="B13" s="95" t="s">
        <v>202</v>
      </c>
    </row>
  </sheetData>
  <mergeCells count="1">
    <mergeCell ref="A1:B1"/>
  </mergeCells>
  <hyperlinks>
    <hyperlink ref="B9" r:id="rId1"/>
  </hyperlinks>
  <pageMargins left="0.7" right="0.7" top="0.75" bottom="0.75" header="0.3" footer="0.3"/>
  <pageSetup paperSize="9"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A11" sqref="A11"/>
    </sheetView>
  </sheetViews>
  <sheetFormatPr defaultColWidth="8.88671875" defaultRowHeight="13.8" x14ac:dyDescent="0.25"/>
  <cols>
    <col min="1" max="1" width="100.88671875" style="14" customWidth="1"/>
    <col min="2" max="2" width="105" style="14" customWidth="1"/>
    <col min="3" max="16384" width="8.88671875" style="14"/>
  </cols>
  <sheetData>
    <row r="1" spans="1:2" ht="39" customHeight="1" thickBot="1" x14ac:dyDescent="0.3">
      <c r="A1" s="120" t="s">
        <v>14</v>
      </c>
      <c r="B1" s="121"/>
    </row>
    <row r="2" spans="1:2" x14ac:dyDescent="0.25">
      <c r="A2" s="112" t="s">
        <v>2</v>
      </c>
      <c r="B2" s="113"/>
    </row>
    <row r="3" spans="1:2" ht="41.4" customHeight="1" x14ac:dyDescent="0.25">
      <c r="A3" s="114" t="s">
        <v>185</v>
      </c>
      <c r="B3" s="115"/>
    </row>
    <row r="4" spans="1:2" ht="14.4" thickBot="1" x14ac:dyDescent="0.3">
      <c r="A4" s="15"/>
      <c r="B4" s="16"/>
    </row>
    <row r="5" spans="1:2" x14ac:dyDescent="0.25">
      <c r="A5" s="112" t="s">
        <v>3</v>
      </c>
      <c r="B5" s="113"/>
    </row>
    <row r="6" spans="1:2" ht="69" customHeight="1" x14ac:dyDescent="0.25">
      <c r="A6" s="114" t="s">
        <v>238</v>
      </c>
      <c r="B6" s="115"/>
    </row>
    <row r="7" spans="1:2" ht="14.4" thickBot="1" x14ac:dyDescent="0.3">
      <c r="A7" s="15"/>
      <c r="B7" s="16"/>
    </row>
    <row r="8" spans="1:2" x14ac:dyDescent="0.25">
      <c r="A8" s="112" t="s">
        <v>4</v>
      </c>
      <c r="B8" s="113"/>
    </row>
    <row r="9" spans="1:2" x14ac:dyDescent="0.25">
      <c r="A9" s="122" t="s">
        <v>5</v>
      </c>
      <c r="B9" s="123"/>
    </row>
    <row r="10" spans="1:2" ht="76.2" customHeight="1" x14ac:dyDescent="0.25">
      <c r="A10" s="114" t="s">
        <v>239</v>
      </c>
      <c r="B10" s="115"/>
    </row>
    <row r="11" spans="1:2" ht="14.4" thickBot="1" x14ac:dyDescent="0.3">
      <c r="A11" s="15"/>
      <c r="B11" s="16"/>
    </row>
    <row r="12" spans="1:2" x14ac:dyDescent="0.25">
      <c r="A12" s="112" t="s">
        <v>6</v>
      </c>
      <c r="B12" s="113"/>
    </row>
    <row r="13" spans="1:2" ht="49.2" customHeight="1" x14ac:dyDescent="0.25">
      <c r="A13" s="114" t="s">
        <v>217</v>
      </c>
      <c r="B13" s="115"/>
    </row>
    <row r="15" spans="1:2" ht="14.4" thickBot="1" x14ac:dyDescent="0.3">
      <c r="A15" s="18"/>
      <c r="B15" s="19"/>
    </row>
    <row r="16" spans="1:2" x14ac:dyDescent="0.25">
      <c r="A16" s="112" t="s">
        <v>7</v>
      </c>
      <c r="B16" s="113"/>
    </row>
    <row r="17" spans="1:2" ht="76.95" customHeight="1" x14ac:dyDescent="0.25">
      <c r="A17" s="124" t="s">
        <v>186</v>
      </c>
      <c r="B17" s="125"/>
    </row>
    <row r="18" spans="1:2" x14ac:dyDescent="0.25">
      <c r="A18" s="116" t="s">
        <v>204</v>
      </c>
      <c r="B18" s="117"/>
    </row>
    <row r="19" spans="1:2" ht="14.4" thickBot="1" x14ac:dyDescent="0.3">
      <c r="A19" s="15"/>
      <c r="B19" s="16"/>
    </row>
    <row r="20" spans="1:2" x14ac:dyDescent="0.25">
      <c r="A20" s="118" t="s">
        <v>15</v>
      </c>
      <c r="B20" s="20" t="s">
        <v>205</v>
      </c>
    </row>
    <row r="21" spans="1:2" ht="14.4" thickBot="1" x14ac:dyDescent="0.3">
      <c r="A21" s="119"/>
      <c r="B21" s="21" t="s">
        <v>8</v>
      </c>
    </row>
    <row r="22" spans="1:2" ht="14.4" thickBot="1" x14ac:dyDescent="0.3">
      <c r="A22" s="22" t="s">
        <v>9</v>
      </c>
      <c r="B22" s="22" t="s">
        <v>10</v>
      </c>
    </row>
    <row r="23" spans="1:2" ht="55.2" x14ac:dyDescent="0.25">
      <c r="A23" s="23" t="s">
        <v>11</v>
      </c>
      <c r="B23" s="27" t="s">
        <v>206</v>
      </c>
    </row>
    <row r="24" spans="1:2" x14ac:dyDescent="0.25">
      <c r="A24" s="105" t="s">
        <v>223</v>
      </c>
      <c r="B24" s="110" t="s">
        <v>216</v>
      </c>
    </row>
    <row r="25" spans="1:2" x14ac:dyDescent="0.25">
      <c r="A25" s="17"/>
      <c r="B25" s="110"/>
    </row>
    <row r="26" spans="1:2" x14ac:dyDescent="0.25">
      <c r="A26" s="25" t="s">
        <v>12</v>
      </c>
      <c r="B26" s="110"/>
    </row>
    <row r="27" spans="1:2" x14ac:dyDescent="0.25">
      <c r="A27" s="24" t="s">
        <v>214</v>
      </c>
      <c r="B27" s="110"/>
    </row>
    <row r="28" spans="1:2" x14ac:dyDescent="0.25">
      <c r="A28" s="17"/>
      <c r="B28" s="110"/>
    </row>
    <row r="29" spans="1:2" x14ac:dyDescent="0.25">
      <c r="A29" s="25" t="s">
        <v>13</v>
      </c>
      <c r="B29" s="110"/>
    </row>
    <row r="30" spans="1:2" ht="14.4" thickBot="1" x14ac:dyDescent="0.3">
      <c r="A30" s="26" t="s">
        <v>215</v>
      </c>
      <c r="B30" s="111"/>
    </row>
  </sheetData>
  <mergeCells count="15">
    <mergeCell ref="A10:B10"/>
    <mergeCell ref="A20:A21"/>
    <mergeCell ref="A1:B1"/>
    <mergeCell ref="A2:B2"/>
    <mergeCell ref="A3:B3"/>
    <mergeCell ref="A5:B5"/>
    <mergeCell ref="A6:B6"/>
    <mergeCell ref="A9:B9"/>
    <mergeCell ref="A8:B8"/>
    <mergeCell ref="A17:B17"/>
    <mergeCell ref="B24:B30"/>
    <mergeCell ref="A12:B12"/>
    <mergeCell ref="A13:B13"/>
    <mergeCell ref="A18:B18"/>
    <mergeCell ref="A16:B16"/>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4" sqref="B14"/>
    </sheetView>
  </sheetViews>
  <sheetFormatPr defaultColWidth="9.109375" defaultRowHeight="14.4" x14ac:dyDescent="0.3"/>
  <sheetData>
    <row r="1" spans="1:2" x14ac:dyDescent="0.3">
      <c r="A1" s="29">
        <v>2.1</v>
      </c>
      <c r="B1" t="s">
        <v>16</v>
      </c>
    </row>
    <row r="2" spans="1:2" x14ac:dyDescent="0.3">
      <c r="A2" s="29">
        <v>2.2000000000000002</v>
      </c>
      <c r="B2" t="s">
        <v>17</v>
      </c>
    </row>
    <row r="3" spans="1:2" x14ac:dyDescent="0.3">
      <c r="A3" s="29">
        <v>2.2999999999999998</v>
      </c>
      <c r="B3" t="s">
        <v>18</v>
      </c>
    </row>
    <row r="4" spans="1:2" x14ac:dyDescent="0.3">
      <c r="A4" s="29" t="s">
        <v>19</v>
      </c>
      <c r="B4" t="s">
        <v>20</v>
      </c>
    </row>
    <row r="5" spans="1:2" x14ac:dyDescent="0.3">
      <c r="A5" s="29" t="s">
        <v>21</v>
      </c>
      <c r="B5" t="s">
        <v>22</v>
      </c>
    </row>
    <row r="6" spans="1:2" x14ac:dyDescent="0.3">
      <c r="A6" s="29" t="s">
        <v>23</v>
      </c>
      <c r="B6" t="s">
        <v>24</v>
      </c>
    </row>
    <row r="7" spans="1:2" x14ac:dyDescent="0.3">
      <c r="A7" s="29" t="s">
        <v>25</v>
      </c>
      <c r="B7" t="s">
        <v>26</v>
      </c>
    </row>
    <row r="8" spans="1:2" x14ac:dyDescent="0.3">
      <c r="A8" s="29">
        <v>3.1</v>
      </c>
      <c r="B8" t="s">
        <v>27</v>
      </c>
    </row>
    <row r="9" spans="1:2" x14ac:dyDescent="0.3">
      <c r="A9" s="29" t="s">
        <v>28</v>
      </c>
      <c r="B9" t="s">
        <v>29</v>
      </c>
    </row>
    <row r="10" spans="1:2" x14ac:dyDescent="0.3">
      <c r="A10" s="29">
        <v>3.2</v>
      </c>
      <c r="B10" t="s">
        <v>30</v>
      </c>
    </row>
    <row r="11" spans="1:2" x14ac:dyDescent="0.3">
      <c r="A11" s="29" t="s">
        <v>31</v>
      </c>
      <c r="B11" t="s">
        <v>32</v>
      </c>
    </row>
    <row r="12" spans="1:2" x14ac:dyDescent="0.3">
      <c r="A12" s="29">
        <v>3.3</v>
      </c>
      <c r="B12" t="s">
        <v>33</v>
      </c>
    </row>
    <row r="13" spans="1:2" x14ac:dyDescent="0.3">
      <c r="A13" s="29" t="s">
        <v>34</v>
      </c>
      <c r="B13" t="s">
        <v>35</v>
      </c>
    </row>
    <row r="14" spans="1:2" x14ac:dyDescent="0.3">
      <c r="A14" s="29">
        <v>4.0999999999999996</v>
      </c>
      <c r="B14" t="s">
        <v>36</v>
      </c>
    </row>
    <row r="15" spans="1:2" x14ac:dyDescent="0.3">
      <c r="A15" s="29" t="s">
        <v>37</v>
      </c>
      <c r="B15" t="s">
        <v>38</v>
      </c>
    </row>
    <row r="16" spans="1:2" x14ac:dyDescent="0.3">
      <c r="A16" s="29" t="s">
        <v>39</v>
      </c>
      <c r="B16" t="s">
        <v>40</v>
      </c>
    </row>
    <row r="17" spans="1:2" x14ac:dyDescent="0.3">
      <c r="A17" s="29" t="s">
        <v>41</v>
      </c>
      <c r="B17" t="s">
        <v>42</v>
      </c>
    </row>
    <row r="18" spans="1:2" x14ac:dyDescent="0.3">
      <c r="A18" s="29">
        <v>4.2</v>
      </c>
      <c r="B18" t="s">
        <v>44</v>
      </c>
    </row>
    <row r="19" spans="1:2" x14ac:dyDescent="0.3">
      <c r="A19" s="29" t="s">
        <v>45</v>
      </c>
      <c r="B19" t="s">
        <v>46</v>
      </c>
    </row>
    <row r="20" spans="1:2" x14ac:dyDescent="0.3">
      <c r="A20" s="29" t="s">
        <v>47</v>
      </c>
      <c r="B20" t="s">
        <v>48</v>
      </c>
    </row>
    <row r="21" spans="1:2" x14ac:dyDescent="0.3">
      <c r="B21" s="28" t="s">
        <v>43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X99"/>
  <sheetViews>
    <sheetView tabSelected="1" topLeftCell="A75" zoomScale="90" zoomScaleNormal="90" workbookViewId="0">
      <pane xSplit="1" topLeftCell="B1" activePane="topRight" state="frozen"/>
      <selection pane="topRight" activeCell="K94" sqref="K94"/>
    </sheetView>
  </sheetViews>
  <sheetFormatPr defaultColWidth="9.109375" defaultRowHeight="14.4" x14ac:dyDescent="0.3"/>
  <cols>
    <col min="1" max="1" width="43.44140625" customWidth="1"/>
    <col min="2" max="2" width="24.88671875" customWidth="1"/>
    <col min="3" max="3" width="23.44140625" customWidth="1"/>
    <col min="4" max="4" width="21.44140625" style="1" customWidth="1"/>
    <col min="5" max="5" width="22" style="1" customWidth="1"/>
    <col min="6" max="6" width="14.109375" style="1" bestFit="1" customWidth="1"/>
    <col min="7" max="7" width="20.109375" style="1" customWidth="1"/>
    <col min="8" max="9" width="20.5546875" style="1" customWidth="1"/>
    <col min="10" max="10" width="13.88671875" style="1" customWidth="1"/>
    <col min="11" max="11" width="26" customWidth="1"/>
    <col min="12" max="12" width="19.109375" style="3" customWidth="1"/>
    <col min="13" max="13" width="21.88671875" style="3" customWidth="1"/>
    <col min="14" max="17" width="8.88671875" style="3"/>
    <col min="18" max="19" width="9.88671875" style="3" customWidth="1"/>
    <col min="20" max="596" width="8.88671875" style="3"/>
  </cols>
  <sheetData>
    <row r="1" spans="1:596" ht="13.2" customHeight="1" x14ac:dyDescent="0.3">
      <c r="A1" s="7" t="s">
        <v>50</v>
      </c>
      <c r="B1" s="8" t="s">
        <v>49</v>
      </c>
      <c r="C1" s="8" t="s">
        <v>63</v>
      </c>
      <c r="D1" s="8" t="s">
        <v>54</v>
      </c>
      <c r="E1" s="8" t="s">
        <v>56</v>
      </c>
      <c r="F1" s="8" t="s">
        <v>58</v>
      </c>
      <c r="G1" s="8" t="s">
        <v>60</v>
      </c>
      <c r="H1" s="79" t="s">
        <v>62</v>
      </c>
      <c r="I1" s="79" t="s">
        <v>178</v>
      </c>
      <c r="J1" s="130" t="s">
        <v>1</v>
      </c>
      <c r="K1" s="130" t="s">
        <v>0</v>
      </c>
    </row>
    <row r="2" spans="1:596" ht="16.350000000000001" customHeight="1" x14ac:dyDescent="0.3">
      <c r="A2" s="9" t="s">
        <v>52</v>
      </c>
      <c r="B2" s="36">
        <v>1</v>
      </c>
      <c r="C2" s="36">
        <v>1</v>
      </c>
      <c r="D2" s="36">
        <v>1</v>
      </c>
      <c r="E2" s="36">
        <v>1</v>
      </c>
      <c r="F2" s="36">
        <v>1</v>
      </c>
      <c r="G2" s="36">
        <v>1</v>
      </c>
      <c r="H2" s="36">
        <v>1</v>
      </c>
      <c r="I2" s="36">
        <v>1</v>
      </c>
      <c r="J2" s="133"/>
      <c r="K2" s="131"/>
    </row>
    <row r="3" spans="1:596" ht="30.75" customHeight="1" thickBot="1" x14ac:dyDescent="0.35">
      <c r="A3" s="10" t="s">
        <v>51</v>
      </c>
      <c r="B3" s="11" t="s">
        <v>53</v>
      </c>
      <c r="C3" s="11" t="s">
        <v>55</v>
      </c>
      <c r="D3" s="11" t="s">
        <v>55</v>
      </c>
      <c r="E3" s="11" t="s">
        <v>57</v>
      </c>
      <c r="F3" s="11" t="s">
        <v>59</v>
      </c>
      <c r="G3" s="11" t="s">
        <v>61</v>
      </c>
      <c r="H3" s="80" t="s">
        <v>55</v>
      </c>
      <c r="I3" s="81" t="s">
        <v>179</v>
      </c>
      <c r="J3" s="134"/>
      <c r="K3" s="132"/>
    </row>
    <row r="4" spans="1:596" s="2" customFormat="1" ht="30.75" customHeight="1" x14ac:dyDescent="0.3">
      <c r="A4" s="57" t="s">
        <v>86</v>
      </c>
      <c r="B4" s="60">
        <v>1</v>
      </c>
      <c r="C4" s="60">
        <v>1</v>
      </c>
      <c r="D4" s="60">
        <v>1</v>
      </c>
      <c r="E4" s="60">
        <v>1</v>
      </c>
      <c r="F4" s="60">
        <v>1</v>
      </c>
      <c r="G4" s="60">
        <v>1</v>
      </c>
      <c r="H4" s="60">
        <v>1</v>
      </c>
      <c r="I4" s="60">
        <v>1</v>
      </c>
      <c r="J4" s="69">
        <f>B4+C4+D4+E4+F4+G4+H4+I4</f>
        <v>8</v>
      </c>
      <c r="K4" s="137" t="s">
        <v>180</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row>
    <row r="5" spans="1:596" s="2" customFormat="1" ht="30.75" customHeight="1" x14ac:dyDescent="0.3">
      <c r="A5" s="59" t="s">
        <v>87</v>
      </c>
      <c r="B5" s="61">
        <v>1</v>
      </c>
      <c r="C5" s="60">
        <v>1</v>
      </c>
      <c r="D5" s="60">
        <v>1</v>
      </c>
      <c r="E5" s="60">
        <v>1</v>
      </c>
      <c r="F5" s="60">
        <v>1</v>
      </c>
      <c r="G5" s="60">
        <v>1</v>
      </c>
      <c r="H5" s="60">
        <v>1</v>
      </c>
      <c r="I5" s="60"/>
      <c r="J5" s="71">
        <f t="shared" ref="J5:J18" si="0">B5+C5+D5+E5+F5+G5+H5+I5</f>
        <v>7</v>
      </c>
      <c r="K5" s="138"/>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row>
    <row r="6" spans="1:596" s="2" customFormat="1" ht="30.75" customHeight="1" x14ac:dyDescent="0.3">
      <c r="A6" s="59" t="s">
        <v>88</v>
      </c>
      <c r="B6" s="61">
        <v>1</v>
      </c>
      <c r="C6" s="60">
        <v>1</v>
      </c>
      <c r="D6" s="60">
        <v>1</v>
      </c>
      <c r="E6" s="60">
        <v>1</v>
      </c>
      <c r="F6" s="60">
        <v>1</v>
      </c>
      <c r="G6" s="60">
        <v>1</v>
      </c>
      <c r="H6" s="60">
        <v>1</v>
      </c>
      <c r="I6" s="60">
        <v>1</v>
      </c>
      <c r="J6" s="71">
        <f t="shared" si="0"/>
        <v>8</v>
      </c>
      <c r="K6" s="138"/>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row>
    <row r="7" spans="1:596" s="2" customFormat="1" ht="30.75" customHeight="1" x14ac:dyDescent="0.3">
      <c r="A7" s="59" t="s">
        <v>89</v>
      </c>
      <c r="B7" s="61">
        <v>1</v>
      </c>
      <c r="C7" s="60"/>
      <c r="D7" s="60">
        <v>1</v>
      </c>
      <c r="E7" s="60">
        <v>1</v>
      </c>
      <c r="F7" s="60">
        <v>1</v>
      </c>
      <c r="G7" s="60"/>
      <c r="H7" s="60">
        <v>1</v>
      </c>
      <c r="I7" s="60"/>
      <c r="J7" s="71">
        <f t="shared" si="0"/>
        <v>5</v>
      </c>
      <c r="K7" s="138"/>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row>
    <row r="8" spans="1:596" s="2" customFormat="1" ht="30.75" customHeight="1" x14ac:dyDescent="0.3">
      <c r="A8" s="59" t="s">
        <v>90</v>
      </c>
      <c r="B8" s="61">
        <v>1</v>
      </c>
      <c r="C8" s="60"/>
      <c r="D8" s="60">
        <v>1</v>
      </c>
      <c r="E8" s="60"/>
      <c r="F8" s="60">
        <v>1</v>
      </c>
      <c r="G8" s="60"/>
      <c r="H8" s="60">
        <v>1</v>
      </c>
      <c r="I8" s="60"/>
      <c r="J8" s="71">
        <f t="shared" si="0"/>
        <v>4</v>
      </c>
      <c r="K8" s="13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row>
    <row r="9" spans="1:596" s="2" customFormat="1" ht="30.75" customHeight="1" x14ac:dyDescent="0.3">
      <c r="A9" s="59" t="s">
        <v>91</v>
      </c>
      <c r="B9" s="61">
        <v>1</v>
      </c>
      <c r="C9" s="60"/>
      <c r="D9" s="60">
        <v>1</v>
      </c>
      <c r="E9" s="60"/>
      <c r="F9" s="60">
        <v>1</v>
      </c>
      <c r="G9" s="60"/>
      <c r="H9" s="60">
        <v>1</v>
      </c>
      <c r="I9" s="60"/>
      <c r="J9" s="71">
        <f t="shared" si="0"/>
        <v>4</v>
      </c>
      <c r="K9" s="138"/>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row>
    <row r="10" spans="1:596" s="2" customFormat="1" ht="30.75" customHeight="1" x14ac:dyDescent="0.3">
      <c r="A10" s="59" t="s">
        <v>92</v>
      </c>
      <c r="B10" s="61">
        <v>1</v>
      </c>
      <c r="C10" s="60"/>
      <c r="D10" s="60"/>
      <c r="E10" s="60"/>
      <c r="F10" s="60">
        <v>1</v>
      </c>
      <c r="G10" s="60"/>
      <c r="H10" s="60">
        <v>1</v>
      </c>
      <c r="I10" s="60"/>
      <c r="J10" s="71">
        <f t="shared" si="0"/>
        <v>3</v>
      </c>
      <c r="K10" s="70"/>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row>
    <row r="11" spans="1:596" s="2" customFormat="1" ht="30.75" customHeight="1" x14ac:dyDescent="0.3">
      <c r="A11" s="59" t="s">
        <v>93</v>
      </c>
      <c r="B11" s="61">
        <v>1</v>
      </c>
      <c r="C11" s="60">
        <v>1</v>
      </c>
      <c r="D11" s="60">
        <v>1</v>
      </c>
      <c r="E11" s="60"/>
      <c r="F11" s="60">
        <v>1</v>
      </c>
      <c r="G11" s="60">
        <v>1</v>
      </c>
      <c r="H11" s="60">
        <v>1</v>
      </c>
      <c r="I11" s="60"/>
      <c r="J11" s="71">
        <f t="shared" si="0"/>
        <v>6</v>
      </c>
      <c r="K11" s="70"/>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row>
    <row r="12" spans="1:596" s="2" customFormat="1" ht="30.75" customHeight="1" x14ac:dyDescent="0.3">
      <c r="A12" s="59" t="s">
        <v>94</v>
      </c>
      <c r="B12" s="61">
        <v>1</v>
      </c>
      <c r="C12" s="60">
        <v>1</v>
      </c>
      <c r="D12" s="60">
        <v>1</v>
      </c>
      <c r="E12" s="60">
        <v>1</v>
      </c>
      <c r="F12" s="60">
        <v>1</v>
      </c>
      <c r="G12" s="60">
        <v>1</v>
      </c>
      <c r="H12" s="60">
        <v>1</v>
      </c>
      <c r="I12" s="60"/>
      <c r="J12" s="71">
        <f t="shared" si="0"/>
        <v>7</v>
      </c>
      <c r="K12" s="70"/>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row>
    <row r="13" spans="1:596" s="2" customFormat="1" ht="30.75" customHeight="1" x14ac:dyDescent="0.3">
      <c r="A13" s="59" t="s">
        <v>95</v>
      </c>
      <c r="B13" s="61">
        <v>1</v>
      </c>
      <c r="C13" s="60">
        <v>1</v>
      </c>
      <c r="D13" s="60"/>
      <c r="E13" s="60"/>
      <c r="F13" s="60">
        <v>1</v>
      </c>
      <c r="G13" s="60"/>
      <c r="H13" s="60">
        <v>1</v>
      </c>
      <c r="I13" s="60"/>
      <c r="J13" s="71">
        <f t="shared" si="0"/>
        <v>4</v>
      </c>
      <c r="K13" s="70"/>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row>
    <row r="14" spans="1:596" s="2" customFormat="1" ht="30.75" customHeight="1" x14ac:dyDescent="0.3">
      <c r="A14" s="59" t="s">
        <v>96</v>
      </c>
      <c r="B14" s="61">
        <v>1</v>
      </c>
      <c r="C14" s="60">
        <v>1</v>
      </c>
      <c r="D14" s="60">
        <v>1</v>
      </c>
      <c r="E14" s="60">
        <v>1</v>
      </c>
      <c r="F14" s="60">
        <v>1</v>
      </c>
      <c r="G14" s="60">
        <v>1</v>
      </c>
      <c r="H14" s="60">
        <v>1</v>
      </c>
      <c r="I14" s="60"/>
      <c r="J14" s="71">
        <f t="shared" si="0"/>
        <v>7</v>
      </c>
      <c r="K14" s="70"/>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row>
    <row r="15" spans="1:596" s="2" customFormat="1" ht="30.75" customHeight="1" x14ac:dyDescent="0.3">
      <c r="A15" s="59" t="s">
        <v>97</v>
      </c>
      <c r="B15" s="61">
        <v>1</v>
      </c>
      <c r="C15" s="60">
        <v>1</v>
      </c>
      <c r="D15" s="60"/>
      <c r="E15" s="60"/>
      <c r="F15" s="60">
        <v>1</v>
      </c>
      <c r="G15" s="60"/>
      <c r="H15" s="60">
        <v>1</v>
      </c>
      <c r="I15" s="60"/>
      <c r="J15" s="71">
        <f t="shared" si="0"/>
        <v>4</v>
      </c>
      <c r="K15" s="70"/>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row>
    <row r="16" spans="1:596" s="2" customFormat="1" ht="30.75" customHeight="1" x14ac:dyDescent="0.3">
      <c r="A16" s="59" t="s">
        <v>98</v>
      </c>
      <c r="B16" s="61">
        <v>1</v>
      </c>
      <c r="C16" s="60"/>
      <c r="D16" s="60">
        <v>1</v>
      </c>
      <c r="E16" s="60"/>
      <c r="F16" s="60">
        <v>1</v>
      </c>
      <c r="G16" s="60"/>
      <c r="H16" s="60">
        <v>1</v>
      </c>
      <c r="I16" s="60"/>
      <c r="J16" s="71">
        <f t="shared" si="0"/>
        <v>4</v>
      </c>
      <c r="K16" s="70"/>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row>
    <row r="17" spans="1:596" s="2" customFormat="1" ht="30.75" customHeight="1" x14ac:dyDescent="0.3">
      <c r="A17" s="59" t="s">
        <v>99</v>
      </c>
      <c r="B17" s="61"/>
      <c r="C17" s="60"/>
      <c r="D17" s="60"/>
      <c r="E17" s="60"/>
      <c r="F17" s="60"/>
      <c r="G17" s="60">
        <v>1</v>
      </c>
      <c r="H17" s="60">
        <v>1</v>
      </c>
      <c r="I17" s="60"/>
      <c r="J17" s="71">
        <f t="shared" si="0"/>
        <v>2</v>
      </c>
      <c r="K17" s="70"/>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row>
    <row r="18" spans="1:596" s="2" customFormat="1" ht="30.75" customHeight="1" thickBot="1" x14ac:dyDescent="0.35">
      <c r="A18" s="59" t="s">
        <v>100</v>
      </c>
      <c r="B18" s="61"/>
      <c r="C18" s="60"/>
      <c r="D18" s="60"/>
      <c r="E18" s="60"/>
      <c r="F18" s="60">
        <v>1</v>
      </c>
      <c r="G18" s="60"/>
      <c r="H18" s="60"/>
      <c r="I18" s="60"/>
      <c r="J18" s="71">
        <f t="shared" si="0"/>
        <v>1</v>
      </c>
      <c r="K18" s="70"/>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row>
    <row r="19" spans="1:596" s="2" customFormat="1" ht="54" customHeight="1" thickBot="1" x14ac:dyDescent="0.35">
      <c r="A19" s="58" t="s">
        <v>101</v>
      </c>
      <c r="B19" s="62">
        <v>1</v>
      </c>
      <c r="C19" s="62">
        <v>1</v>
      </c>
      <c r="D19" s="62">
        <v>1</v>
      </c>
      <c r="E19" s="62">
        <v>1</v>
      </c>
      <c r="F19" s="62">
        <v>1</v>
      </c>
      <c r="G19" s="62">
        <v>1</v>
      </c>
      <c r="H19" s="62">
        <v>1</v>
      </c>
      <c r="I19" s="62">
        <v>1</v>
      </c>
      <c r="J19" s="62">
        <f>SUM(B19:I19)</f>
        <v>8</v>
      </c>
      <c r="K19" s="63" t="s">
        <v>64</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row>
    <row r="20" spans="1:596" s="2" customFormat="1" ht="55.8" thickBot="1" x14ac:dyDescent="0.35">
      <c r="A20" s="13" t="s">
        <v>102</v>
      </c>
      <c r="B20" s="64">
        <v>1</v>
      </c>
      <c r="C20" s="64">
        <v>1</v>
      </c>
      <c r="D20" s="64"/>
      <c r="E20" s="64"/>
      <c r="F20" s="64">
        <v>1</v>
      </c>
      <c r="G20" s="64"/>
      <c r="H20" s="64">
        <v>1</v>
      </c>
      <c r="I20" s="72"/>
      <c r="J20" s="62">
        <f t="shared" ref="J20:J24" si="1">SUM(B20:I20)</f>
        <v>4</v>
      </c>
      <c r="K20" s="84" t="s">
        <v>182</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row>
    <row r="21" spans="1:596" s="2" customFormat="1" ht="97.2" thickBot="1" x14ac:dyDescent="0.35">
      <c r="A21" s="13" t="s">
        <v>103</v>
      </c>
      <c r="B21" s="64"/>
      <c r="C21" s="64">
        <v>1</v>
      </c>
      <c r="D21" s="64">
        <v>1</v>
      </c>
      <c r="E21" s="64">
        <v>1</v>
      </c>
      <c r="F21" s="64"/>
      <c r="G21" s="64"/>
      <c r="H21" s="64"/>
      <c r="I21" s="72">
        <v>1</v>
      </c>
      <c r="J21" s="62">
        <f t="shared" si="1"/>
        <v>4</v>
      </c>
      <c r="K21" s="84" t="s">
        <v>183</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row>
    <row r="22" spans="1:596" s="2" customFormat="1" ht="97.2" thickBot="1" x14ac:dyDescent="0.35">
      <c r="A22" s="13" t="s">
        <v>104</v>
      </c>
      <c r="B22" s="64"/>
      <c r="C22" s="64"/>
      <c r="D22" s="64">
        <v>1</v>
      </c>
      <c r="E22" s="64"/>
      <c r="F22" s="64">
        <v>1</v>
      </c>
      <c r="G22" s="64">
        <v>1</v>
      </c>
      <c r="H22" s="64">
        <v>1</v>
      </c>
      <c r="I22" s="72"/>
      <c r="J22" s="62">
        <f t="shared" si="1"/>
        <v>4</v>
      </c>
      <c r="K22" s="84" t="s">
        <v>184</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row>
    <row r="23" spans="1:596" s="2" customFormat="1" ht="180" thickBot="1" x14ac:dyDescent="0.35">
      <c r="A23" s="13" t="s">
        <v>224</v>
      </c>
      <c r="B23" s="64"/>
      <c r="C23" s="64"/>
      <c r="D23" s="64">
        <v>1</v>
      </c>
      <c r="E23" s="64"/>
      <c r="F23" s="64"/>
      <c r="G23" s="64"/>
      <c r="H23" s="64"/>
      <c r="I23" s="72"/>
      <c r="J23" s="62">
        <f t="shared" si="1"/>
        <v>1</v>
      </c>
      <c r="K23" s="84" t="s">
        <v>225</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row>
    <row r="24" spans="1:596" s="2" customFormat="1" ht="28.95" customHeight="1" thickBot="1" x14ac:dyDescent="0.35">
      <c r="A24" s="13" t="s">
        <v>105</v>
      </c>
      <c r="B24" s="64"/>
      <c r="C24" s="64"/>
      <c r="D24" s="64"/>
      <c r="E24" s="64"/>
      <c r="F24" s="64"/>
      <c r="G24" s="64">
        <v>1</v>
      </c>
      <c r="H24" s="64">
        <v>1</v>
      </c>
      <c r="I24" s="72"/>
      <c r="J24" s="62">
        <f t="shared" si="1"/>
        <v>2</v>
      </c>
      <c r="K24" s="65"/>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row>
    <row r="25" spans="1:596" s="2" customFormat="1" ht="97.2" thickBot="1" x14ac:dyDescent="0.35">
      <c r="A25" s="37" t="s">
        <v>106</v>
      </c>
      <c r="B25" s="66">
        <v>1</v>
      </c>
      <c r="C25" s="66">
        <v>1</v>
      </c>
      <c r="D25" s="66">
        <v>1</v>
      </c>
      <c r="E25" s="66">
        <v>1</v>
      </c>
      <c r="F25" s="66">
        <v>1</v>
      </c>
      <c r="G25" s="66">
        <v>1</v>
      </c>
      <c r="H25" s="66">
        <v>1</v>
      </c>
      <c r="I25" s="73"/>
      <c r="J25" s="67">
        <f>SUM(B25:I25)</f>
        <v>7</v>
      </c>
      <c r="K25" s="68" t="s">
        <v>226</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row>
    <row r="26" spans="1:596" s="2" customFormat="1" ht="55.8" thickBot="1" x14ac:dyDescent="0.35">
      <c r="A26" s="37" t="s">
        <v>181</v>
      </c>
      <c r="B26" s="66"/>
      <c r="C26" s="66"/>
      <c r="D26" s="66"/>
      <c r="E26" s="66"/>
      <c r="F26" s="66"/>
      <c r="G26" s="66"/>
      <c r="H26" s="66"/>
      <c r="I26" s="73">
        <v>1</v>
      </c>
      <c r="J26" s="67">
        <f>SUM(B26:I26)</f>
        <v>1</v>
      </c>
      <c r="K26" s="82" t="s">
        <v>227</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row>
    <row r="27" spans="1:596" s="2" customFormat="1" ht="42" thickBot="1" x14ac:dyDescent="0.35">
      <c r="A27" s="43" t="s">
        <v>107</v>
      </c>
      <c r="B27" s="31">
        <v>1</v>
      </c>
      <c r="C27" s="31">
        <v>1</v>
      </c>
      <c r="D27" s="31">
        <v>1</v>
      </c>
      <c r="E27" s="31"/>
      <c r="F27" s="31"/>
      <c r="G27" s="31">
        <v>1</v>
      </c>
      <c r="H27" s="31">
        <v>1</v>
      </c>
      <c r="I27" s="74"/>
      <c r="J27" s="67">
        <f t="shared" ref="J27:J43" si="2">SUM(B27:I27)</f>
        <v>5</v>
      </c>
      <c r="K27" s="135" t="s">
        <v>228</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row>
    <row r="28" spans="1:596" s="2" customFormat="1" ht="64.95" customHeight="1" thickBot="1" x14ac:dyDescent="0.35">
      <c r="A28" s="43" t="s">
        <v>108</v>
      </c>
      <c r="B28" s="31">
        <v>1</v>
      </c>
      <c r="C28" s="31">
        <v>1</v>
      </c>
      <c r="D28" s="31">
        <v>1</v>
      </c>
      <c r="E28" s="31">
        <v>1</v>
      </c>
      <c r="F28" s="31">
        <v>1</v>
      </c>
      <c r="G28" s="31">
        <v>1</v>
      </c>
      <c r="H28" s="31">
        <v>1</v>
      </c>
      <c r="I28" s="74"/>
      <c r="J28" s="67">
        <f t="shared" si="2"/>
        <v>7</v>
      </c>
      <c r="K28" s="139"/>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row>
    <row r="29" spans="1:596" s="2" customFormat="1" ht="28.2" thickBot="1" x14ac:dyDescent="0.35">
      <c r="A29" s="43" t="s">
        <v>109</v>
      </c>
      <c r="B29" s="31">
        <v>1</v>
      </c>
      <c r="C29" s="31">
        <v>1</v>
      </c>
      <c r="D29" s="31"/>
      <c r="E29" s="31"/>
      <c r="F29" s="31"/>
      <c r="G29" s="31"/>
      <c r="H29" s="31"/>
      <c r="I29" s="74"/>
      <c r="J29" s="67">
        <f t="shared" si="2"/>
        <v>2</v>
      </c>
      <c r="K29" s="139"/>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row>
    <row r="30" spans="1:596" s="2" customFormat="1" ht="15" thickBot="1" x14ac:dyDescent="0.35">
      <c r="A30" s="43" t="s">
        <v>110</v>
      </c>
      <c r="B30" s="31"/>
      <c r="C30" s="31">
        <v>1</v>
      </c>
      <c r="D30" s="31">
        <v>1</v>
      </c>
      <c r="E30" s="31"/>
      <c r="F30" s="31"/>
      <c r="G30" s="31"/>
      <c r="H30" s="31">
        <v>1</v>
      </c>
      <c r="I30" s="74"/>
      <c r="J30" s="67">
        <f t="shared" si="2"/>
        <v>3</v>
      </c>
      <c r="K30" s="139"/>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row>
    <row r="31" spans="1:596" s="2" customFormat="1" ht="15" thickBot="1" x14ac:dyDescent="0.35">
      <c r="A31" s="43" t="s">
        <v>111</v>
      </c>
      <c r="B31" s="31">
        <v>1</v>
      </c>
      <c r="C31" s="31"/>
      <c r="D31" s="31">
        <v>1</v>
      </c>
      <c r="E31" s="31">
        <v>1</v>
      </c>
      <c r="F31" s="31"/>
      <c r="G31" s="31">
        <v>1</v>
      </c>
      <c r="H31" s="31">
        <v>1</v>
      </c>
      <c r="I31" s="74"/>
      <c r="J31" s="67">
        <f t="shared" si="2"/>
        <v>5</v>
      </c>
      <c r="K31" s="139"/>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row>
    <row r="32" spans="1:596" s="2" customFormat="1" ht="28.2" thickBot="1" x14ac:dyDescent="0.35">
      <c r="A32" s="43" t="s">
        <v>112</v>
      </c>
      <c r="B32" s="31"/>
      <c r="C32" s="31"/>
      <c r="D32" s="31"/>
      <c r="E32" s="31">
        <v>1</v>
      </c>
      <c r="F32" s="31">
        <v>1</v>
      </c>
      <c r="G32" s="31"/>
      <c r="H32" s="31">
        <v>1</v>
      </c>
      <c r="I32" s="74"/>
      <c r="J32" s="67">
        <f t="shared" si="2"/>
        <v>3</v>
      </c>
      <c r="K32" s="136"/>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row>
    <row r="33" spans="1:596" s="2" customFormat="1" ht="78.75" customHeight="1" thickBot="1" x14ac:dyDescent="0.35">
      <c r="A33" s="37" t="s">
        <v>113</v>
      </c>
      <c r="B33" s="34">
        <v>1</v>
      </c>
      <c r="C33" s="34">
        <v>1</v>
      </c>
      <c r="D33" s="34"/>
      <c r="E33" s="34"/>
      <c r="F33" s="34"/>
      <c r="G33" s="34">
        <v>1</v>
      </c>
      <c r="H33" s="34">
        <v>1</v>
      </c>
      <c r="I33" s="75"/>
      <c r="J33" s="67">
        <f t="shared" si="2"/>
        <v>4</v>
      </c>
      <c r="K33" s="46" t="s">
        <v>65</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row>
    <row r="34" spans="1:596" s="2" customFormat="1" ht="63.75" customHeight="1" thickBot="1" x14ac:dyDescent="0.35">
      <c r="A34" s="38" t="s">
        <v>114</v>
      </c>
      <c r="B34" s="39">
        <v>1</v>
      </c>
      <c r="C34" s="39">
        <v>1</v>
      </c>
      <c r="D34" s="39"/>
      <c r="E34" s="39">
        <v>1</v>
      </c>
      <c r="F34" s="39">
        <v>1</v>
      </c>
      <c r="G34" s="39">
        <v>1</v>
      </c>
      <c r="H34" s="34">
        <v>1</v>
      </c>
      <c r="I34" s="34"/>
      <c r="J34" s="67">
        <f t="shared" si="2"/>
        <v>6</v>
      </c>
      <c r="K34" s="126" t="s">
        <v>66</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row>
    <row r="35" spans="1:596" s="2" customFormat="1" ht="15" thickBot="1" x14ac:dyDescent="0.35">
      <c r="A35" s="38" t="s">
        <v>115</v>
      </c>
      <c r="B35" s="39">
        <v>1</v>
      </c>
      <c r="C35" s="39">
        <v>1</v>
      </c>
      <c r="D35" s="39">
        <v>1</v>
      </c>
      <c r="E35" s="39">
        <v>1</v>
      </c>
      <c r="F35" s="39">
        <v>1</v>
      </c>
      <c r="G35" s="39"/>
      <c r="H35" s="34">
        <v>1</v>
      </c>
      <c r="I35" s="34"/>
      <c r="J35" s="67">
        <f t="shared" si="2"/>
        <v>6</v>
      </c>
      <c r="K35" s="126"/>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row>
    <row r="36" spans="1:596" s="2" customFormat="1" ht="15" thickBot="1" x14ac:dyDescent="0.35">
      <c r="A36" s="42" t="s">
        <v>116</v>
      </c>
      <c r="B36" s="39"/>
      <c r="C36" s="39"/>
      <c r="D36" s="39">
        <v>1</v>
      </c>
      <c r="E36" s="39"/>
      <c r="F36" s="39">
        <v>1</v>
      </c>
      <c r="G36" s="39">
        <v>1</v>
      </c>
      <c r="H36" s="34"/>
      <c r="I36" s="34"/>
      <c r="J36" s="67">
        <f t="shared" si="2"/>
        <v>3</v>
      </c>
      <c r="K36" s="127"/>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row>
    <row r="37" spans="1:596" s="2" customFormat="1" ht="111" customHeight="1" thickBot="1" x14ac:dyDescent="0.35">
      <c r="A37" s="30" t="s">
        <v>117</v>
      </c>
      <c r="B37" s="31">
        <v>1</v>
      </c>
      <c r="C37" s="31">
        <v>1</v>
      </c>
      <c r="D37" s="31">
        <v>1</v>
      </c>
      <c r="E37" s="31">
        <v>1</v>
      </c>
      <c r="F37" s="31"/>
      <c r="G37" s="31"/>
      <c r="H37" s="31">
        <v>1</v>
      </c>
      <c r="I37" s="31"/>
      <c r="J37" s="67">
        <f t="shared" si="2"/>
        <v>5</v>
      </c>
      <c r="K37" s="44" t="s">
        <v>67</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row>
    <row r="38" spans="1:596" s="2" customFormat="1" ht="83.4" thickBot="1" x14ac:dyDescent="0.35">
      <c r="A38" s="30" t="s">
        <v>118</v>
      </c>
      <c r="B38" s="31">
        <v>1</v>
      </c>
      <c r="C38" s="31">
        <v>1</v>
      </c>
      <c r="D38" s="31"/>
      <c r="E38" s="31">
        <v>1</v>
      </c>
      <c r="F38" s="31"/>
      <c r="G38" s="31">
        <v>1</v>
      </c>
      <c r="H38" s="31">
        <v>1</v>
      </c>
      <c r="I38" s="74"/>
      <c r="J38" s="67">
        <f t="shared" si="2"/>
        <v>5</v>
      </c>
      <c r="K38" s="45" t="s">
        <v>68</v>
      </c>
      <c r="L38" s="4"/>
      <c r="M38" s="5"/>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row>
    <row r="39" spans="1:596" s="2" customFormat="1" ht="66" customHeight="1" thickBot="1" x14ac:dyDescent="0.35">
      <c r="A39" s="30" t="s">
        <v>119</v>
      </c>
      <c r="B39" s="31">
        <v>1</v>
      </c>
      <c r="C39" s="31">
        <v>1</v>
      </c>
      <c r="D39" s="31">
        <v>1</v>
      </c>
      <c r="E39" s="31">
        <v>1</v>
      </c>
      <c r="F39" s="31"/>
      <c r="G39" s="31"/>
      <c r="H39" s="41">
        <v>1</v>
      </c>
      <c r="I39" s="76"/>
      <c r="J39" s="67">
        <f t="shared" si="2"/>
        <v>5</v>
      </c>
      <c r="K39" s="140" t="s">
        <v>69</v>
      </c>
      <c r="L39" s="4"/>
      <c r="M39" s="5"/>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row>
    <row r="40" spans="1:596" s="2" customFormat="1" ht="15" thickBot="1" x14ac:dyDescent="0.35">
      <c r="A40" s="40" t="s">
        <v>120</v>
      </c>
      <c r="B40" s="41"/>
      <c r="C40" s="41">
        <v>1</v>
      </c>
      <c r="D40" s="41">
        <v>1</v>
      </c>
      <c r="E40" s="41">
        <v>1</v>
      </c>
      <c r="F40" s="41">
        <v>1</v>
      </c>
      <c r="G40" s="41">
        <v>1</v>
      </c>
      <c r="H40" s="31">
        <v>1</v>
      </c>
      <c r="I40" s="31"/>
      <c r="J40" s="67">
        <f t="shared" si="2"/>
        <v>6</v>
      </c>
      <c r="K40" s="140"/>
      <c r="L40" s="4"/>
      <c r="M40" s="5"/>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row>
    <row r="41" spans="1:596" s="2" customFormat="1" ht="28.2" thickBot="1" x14ac:dyDescent="0.35">
      <c r="A41" s="40" t="s">
        <v>121</v>
      </c>
      <c r="B41" s="41"/>
      <c r="C41" s="41">
        <v>1</v>
      </c>
      <c r="D41" s="41">
        <v>1</v>
      </c>
      <c r="E41" s="41"/>
      <c r="F41" s="41">
        <v>1</v>
      </c>
      <c r="G41" s="41"/>
      <c r="H41" s="31">
        <v>1</v>
      </c>
      <c r="I41" s="31"/>
      <c r="J41" s="67">
        <f t="shared" si="2"/>
        <v>4</v>
      </c>
      <c r="K41" s="140"/>
      <c r="L41" s="4"/>
      <c r="M41" s="5"/>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row>
    <row r="42" spans="1:596" s="2" customFormat="1" ht="15" thickBot="1" x14ac:dyDescent="0.35">
      <c r="A42" s="40" t="s">
        <v>122</v>
      </c>
      <c r="B42" s="41"/>
      <c r="C42" s="41"/>
      <c r="D42" s="41"/>
      <c r="E42" s="41"/>
      <c r="F42" s="41">
        <v>1</v>
      </c>
      <c r="G42" s="41"/>
      <c r="H42" s="31"/>
      <c r="I42" s="31"/>
      <c r="J42" s="67">
        <f t="shared" si="2"/>
        <v>1</v>
      </c>
      <c r="K42" s="140"/>
      <c r="L42" s="4"/>
      <c r="M42" s="5"/>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row>
    <row r="43" spans="1:596" s="2" customFormat="1" ht="27.6" x14ac:dyDescent="0.3">
      <c r="A43" s="40" t="s">
        <v>123</v>
      </c>
      <c r="B43" s="41"/>
      <c r="C43" s="41"/>
      <c r="D43" s="41"/>
      <c r="E43" s="41"/>
      <c r="F43" s="41"/>
      <c r="G43" s="41">
        <v>1</v>
      </c>
      <c r="H43" s="31"/>
      <c r="I43" s="31"/>
      <c r="J43" s="67">
        <f t="shared" si="2"/>
        <v>1</v>
      </c>
      <c r="K43" s="141"/>
      <c r="L43" s="4"/>
      <c r="M43" s="5"/>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row>
    <row r="44" spans="1:596" s="2" customFormat="1" ht="90" customHeight="1" x14ac:dyDescent="0.3">
      <c r="A44" s="38" t="s">
        <v>124</v>
      </c>
      <c r="B44" s="39">
        <v>1</v>
      </c>
      <c r="C44" s="39">
        <v>1</v>
      </c>
      <c r="D44" s="39"/>
      <c r="E44" s="39">
        <v>1</v>
      </c>
      <c r="F44" s="39"/>
      <c r="G44" s="39"/>
      <c r="H44" s="34">
        <v>1</v>
      </c>
      <c r="I44" s="34">
        <v>1</v>
      </c>
      <c r="J44" s="34">
        <f>SUM(B44:I44)</f>
        <v>5</v>
      </c>
      <c r="K44" s="46" t="s">
        <v>70</v>
      </c>
      <c r="L44" s="4"/>
      <c r="M44" s="5"/>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row>
    <row r="45" spans="1:596" s="2" customFormat="1" ht="41.4" x14ac:dyDescent="0.3">
      <c r="A45" s="42" t="s">
        <v>125</v>
      </c>
      <c r="B45" s="39"/>
      <c r="C45" s="39"/>
      <c r="D45" s="39">
        <v>1</v>
      </c>
      <c r="E45" s="39"/>
      <c r="F45" s="39"/>
      <c r="G45" s="39"/>
      <c r="H45" s="34"/>
      <c r="I45" s="34"/>
      <c r="J45" s="34">
        <f t="shared" ref="J45:J46" si="3">SUM(B45:I45)</f>
        <v>1</v>
      </c>
      <c r="K45" s="47"/>
      <c r="L45" s="4"/>
      <c r="M45" s="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row>
    <row r="46" spans="1:596" s="2" customFormat="1" ht="37.950000000000003" customHeight="1" x14ac:dyDescent="0.3">
      <c r="A46" s="42" t="s">
        <v>126</v>
      </c>
      <c r="B46" s="39"/>
      <c r="C46" s="39"/>
      <c r="D46" s="39"/>
      <c r="E46" s="39"/>
      <c r="F46" s="39"/>
      <c r="G46" s="39">
        <v>1</v>
      </c>
      <c r="H46" s="34">
        <v>1</v>
      </c>
      <c r="I46" s="34"/>
      <c r="J46" s="34">
        <f t="shared" si="3"/>
        <v>2</v>
      </c>
      <c r="K46" s="48"/>
      <c r="L46" s="4"/>
      <c r="M46" s="5"/>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row>
    <row r="47" spans="1:596" ht="61.2" customHeight="1" x14ac:dyDescent="0.3">
      <c r="A47" s="30" t="s">
        <v>127</v>
      </c>
      <c r="B47" s="31">
        <v>1</v>
      </c>
      <c r="C47" s="31">
        <v>1</v>
      </c>
      <c r="D47" s="31">
        <v>1</v>
      </c>
      <c r="E47" s="31">
        <v>1</v>
      </c>
      <c r="F47" s="31">
        <v>1</v>
      </c>
      <c r="G47" s="31"/>
      <c r="H47" s="31">
        <v>1</v>
      </c>
      <c r="I47" s="31"/>
      <c r="J47" s="12">
        <f>SUM(B47:I47)</f>
        <v>6</v>
      </c>
      <c r="K47" s="135" t="s">
        <v>229</v>
      </c>
    </row>
    <row r="48" spans="1:596" x14ac:dyDescent="0.3">
      <c r="A48" s="30" t="s">
        <v>128</v>
      </c>
      <c r="B48" s="31"/>
      <c r="C48" s="31"/>
      <c r="D48" s="31"/>
      <c r="E48" s="31"/>
      <c r="F48" s="31"/>
      <c r="G48" s="31">
        <v>1</v>
      </c>
      <c r="H48" s="74"/>
      <c r="I48" s="74">
        <v>1</v>
      </c>
      <c r="J48" s="83">
        <f>SUM(B48:I48)</f>
        <v>2</v>
      </c>
      <c r="K48" s="136"/>
    </row>
    <row r="49" spans="1:13" ht="69" x14ac:dyDescent="0.3">
      <c r="A49" s="32" t="s">
        <v>129</v>
      </c>
      <c r="B49" s="34">
        <v>1</v>
      </c>
      <c r="C49" s="34">
        <v>1</v>
      </c>
      <c r="D49" s="34">
        <v>1</v>
      </c>
      <c r="E49" s="34">
        <v>1</v>
      </c>
      <c r="F49" s="34">
        <v>1</v>
      </c>
      <c r="G49" s="34"/>
      <c r="H49" s="34">
        <v>1</v>
      </c>
      <c r="I49" s="75"/>
      <c r="J49" s="83">
        <f t="shared" ref="J49:J99" si="4">SUM(B49:I49)</f>
        <v>6</v>
      </c>
      <c r="K49" s="46" t="s">
        <v>71</v>
      </c>
    </row>
    <row r="50" spans="1:13" ht="55.2" x14ac:dyDescent="0.3">
      <c r="A50" s="32" t="s">
        <v>130</v>
      </c>
      <c r="B50" s="34">
        <v>1</v>
      </c>
      <c r="C50" s="34">
        <v>1</v>
      </c>
      <c r="D50" s="34"/>
      <c r="E50" s="34">
        <v>1</v>
      </c>
      <c r="F50" s="34"/>
      <c r="G50" s="34"/>
      <c r="H50" s="34">
        <v>1</v>
      </c>
      <c r="I50" s="75"/>
      <c r="J50" s="83">
        <f t="shared" si="4"/>
        <v>4</v>
      </c>
      <c r="K50" s="47" t="s">
        <v>230</v>
      </c>
      <c r="M50" s="6"/>
    </row>
    <row r="51" spans="1:13" x14ac:dyDescent="0.3">
      <c r="A51" s="32" t="s">
        <v>131</v>
      </c>
      <c r="B51" s="34">
        <v>1</v>
      </c>
      <c r="C51" s="34"/>
      <c r="D51" s="34"/>
      <c r="E51" s="34"/>
      <c r="F51" s="34"/>
      <c r="G51" s="34"/>
      <c r="H51" s="34">
        <v>1</v>
      </c>
      <c r="I51" s="75"/>
      <c r="J51" s="83">
        <f t="shared" si="4"/>
        <v>2</v>
      </c>
      <c r="K51" s="126" t="s">
        <v>231</v>
      </c>
    </row>
    <row r="52" spans="1:13" x14ac:dyDescent="0.3">
      <c r="A52" s="32" t="s">
        <v>132</v>
      </c>
      <c r="B52" s="34">
        <v>1</v>
      </c>
      <c r="C52" s="34"/>
      <c r="D52" s="34"/>
      <c r="E52" s="34"/>
      <c r="F52" s="34"/>
      <c r="G52" s="34"/>
      <c r="H52" s="34"/>
      <c r="I52" s="75"/>
      <c r="J52" s="83">
        <f t="shared" si="4"/>
        <v>1</v>
      </c>
      <c r="K52" s="126"/>
    </row>
    <row r="53" spans="1:13" ht="27.6" x14ac:dyDescent="0.3">
      <c r="A53" s="32" t="s">
        <v>133</v>
      </c>
      <c r="B53" s="34"/>
      <c r="C53" s="34">
        <v>1</v>
      </c>
      <c r="D53" s="34"/>
      <c r="E53" s="34"/>
      <c r="F53" s="34">
        <v>1</v>
      </c>
      <c r="G53" s="34"/>
      <c r="H53" s="34">
        <v>1</v>
      </c>
      <c r="I53" s="75"/>
      <c r="J53" s="83">
        <f t="shared" si="4"/>
        <v>3</v>
      </c>
      <c r="K53" s="127"/>
    </row>
    <row r="54" spans="1:13" ht="69" x14ac:dyDescent="0.3">
      <c r="A54" s="30" t="s">
        <v>134</v>
      </c>
      <c r="B54" s="35">
        <v>1</v>
      </c>
      <c r="C54" s="35">
        <v>1</v>
      </c>
      <c r="D54" s="35">
        <v>1</v>
      </c>
      <c r="E54" s="35">
        <v>1</v>
      </c>
      <c r="F54" s="35">
        <v>1</v>
      </c>
      <c r="G54" s="35">
        <v>1</v>
      </c>
      <c r="H54" s="35">
        <v>1</v>
      </c>
      <c r="I54" s="77"/>
      <c r="J54" s="83">
        <f t="shared" si="4"/>
        <v>7</v>
      </c>
      <c r="K54" s="104" t="s">
        <v>213</v>
      </c>
    </row>
    <row r="55" spans="1:13" ht="69" x14ac:dyDescent="0.3">
      <c r="A55" s="32" t="s">
        <v>135</v>
      </c>
      <c r="B55" s="34">
        <v>1</v>
      </c>
      <c r="C55" s="34">
        <v>1</v>
      </c>
      <c r="D55" s="33">
        <v>1</v>
      </c>
      <c r="E55" s="33">
        <v>1</v>
      </c>
      <c r="F55" s="33"/>
      <c r="G55" s="33">
        <v>1</v>
      </c>
      <c r="H55" s="33">
        <v>1</v>
      </c>
      <c r="I55" s="78"/>
      <c r="J55" s="83">
        <f t="shared" si="4"/>
        <v>6</v>
      </c>
      <c r="K55" s="49" t="s">
        <v>72</v>
      </c>
    </row>
    <row r="56" spans="1:13" ht="66.75" customHeight="1" x14ac:dyDescent="0.3">
      <c r="A56" s="32" t="s">
        <v>136</v>
      </c>
      <c r="B56" s="34">
        <v>1</v>
      </c>
      <c r="C56" s="34">
        <v>1</v>
      </c>
      <c r="D56" s="33"/>
      <c r="E56" s="33"/>
      <c r="F56" s="33"/>
      <c r="G56" s="33"/>
      <c r="H56" s="33">
        <v>1</v>
      </c>
      <c r="I56" s="78"/>
      <c r="J56" s="83">
        <f t="shared" si="4"/>
        <v>3</v>
      </c>
      <c r="K56" s="50" t="s">
        <v>73</v>
      </c>
    </row>
    <row r="57" spans="1:13" ht="96.6" x14ac:dyDescent="0.3">
      <c r="A57" s="32" t="s">
        <v>137</v>
      </c>
      <c r="B57" s="34">
        <v>1</v>
      </c>
      <c r="C57" s="34"/>
      <c r="D57" s="33"/>
      <c r="E57" s="33"/>
      <c r="F57" s="33">
        <v>1</v>
      </c>
      <c r="G57" s="33"/>
      <c r="H57" s="33">
        <v>1</v>
      </c>
      <c r="I57" s="78"/>
      <c r="J57" s="83">
        <f t="shared" si="4"/>
        <v>3</v>
      </c>
      <c r="K57" s="50" t="s">
        <v>74</v>
      </c>
    </row>
    <row r="58" spans="1:13" x14ac:dyDescent="0.3">
      <c r="A58" s="32" t="s">
        <v>138</v>
      </c>
      <c r="B58" s="34"/>
      <c r="C58" s="34">
        <v>1</v>
      </c>
      <c r="D58" s="33">
        <v>1</v>
      </c>
      <c r="E58" s="33">
        <v>1</v>
      </c>
      <c r="F58" s="33"/>
      <c r="G58" s="33">
        <v>1</v>
      </c>
      <c r="H58" s="33">
        <v>1</v>
      </c>
      <c r="I58" s="78"/>
      <c r="J58" s="83">
        <f t="shared" si="4"/>
        <v>5</v>
      </c>
      <c r="K58" s="51"/>
    </row>
    <row r="59" spans="1:13" ht="41.4" x14ac:dyDescent="0.3">
      <c r="A59" s="32" t="s">
        <v>139</v>
      </c>
      <c r="B59" s="34"/>
      <c r="C59" s="34"/>
      <c r="D59" s="33">
        <v>1</v>
      </c>
      <c r="E59" s="33"/>
      <c r="F59" s="33"/>
      <c r="G59" s="33"/>
      <c r="H59" s="33"/>
      <c r="I59" s="78"/>
      <c r="J59" s="83">
        <f t="shared" si="4"/>
        <v>1</v>
      </c>
      <c r="K59" s="51"/>
    </row>
    <row r="60" spans="1:13" ht="27.6" x14ac:dyDescent="0.3">
      <c r="A60" s="32" t="s">
        <v>140</v>
      </c>
      <c r="B60" s="34"/>
      <c r="C60" s="34"/>
      <c r="D60" s="33">
        <v>1</v>
      </c>
      <c r="E60" s="33"/>
      <c r="F60" s="33"/>
      <c r="G60" s="33"/>
      <c r="H60" s="33"/>
      <c r="I60" s="78"/>
      <c r="J60" s="83">
        <f t="shared" si="4"/>
        <v>1</v>
      </c>
      <c r="K60" s="51"/>
    </row>
    <row r="61" spans="1:13" ht="27.6" x14ac:dyDescent="0.3">
      <c r="A61" s="32" t="s">
        <v>141</v>
      </c>
      <c r="B61" s="34"/>
      <c r="C61" s="34"/>
      <c r="D61" s="33"/>
      <c r="E61" s="33">
        <v>1</v>
      </c>
      <c r="F61" s="33"/>
      <c r="G61" s="33"/>
      <c r="H61" s="33">
        <v>1</v>
      </c>
      <c r="I61" s="78"/>
      <c r="J61" s="83">
        <f t="shared" si="4"/>
        <v>2</v>
      </c>
      <c r="K61" s="51"/>
    </row>
    <row r="62" spans="1:13" ht="55.2" x14ac:dyDescent="0.3">
      <c r="A62" s="30" t="s">
        <v>142</v>
      </c>
      <c r="B62" s="31">
        <v>1</v>
      </c>
      <c r="C62" s="31">
        <v>1</v>
      </c>
      <c r="D62" s="35">
        <v>1</v>
      </c>
      <c r="E62" s="35">
        <v>1</v>
      </c>
      <c r="F62" s="35"/>
      <c r="G62" s="35">
        <v>1</v>
      </c>
      <c r="H62" s="35">
        <v>1</v>
      </c>
      <c r="I62" s="77"/>
      <c r="J62" s="83">
        <f t="shared" si="4"/>
        <v>6</v>
      </c>
      <c r="K62" s="53" t="s">
        <v>75</v>
      </c>
    </row>
    <row r="63" spans="1:13" ht="82.8" x14ac:dyDescent="0.3">
      <c r="A63" s="30" t="s">
        <v>143</v>
      </c>
      <c r="B63" s="31">
        <v>1</v>
      </c>
      <c r="C63" s="31">
        <v>1</v>
      </c>
      <c r="D63" s="35"/>
      <c r="E63" s="35"/>
      <c r="F63" s="35"/>
      <c r="G63" s="35"/>
      <c r="H63" s="35"/>
      <c r="I63" s="77"/>
      <c r="J63" s="83">
        <f t="shared" si="4"/>
        <v>2</v>
      </c>
      <c r="K63" s="54" t="s">
        <v>76</v>
      </c>
    </row>
    <row r="64" spans="1:13" ht="69" x14ac:dyDescent="0.3">
      <c r="A64" s="30" t="s">
        <v>144</v>
      </c>
      <c r="B64" s="31">
        <v>1</v>
      </c>
      <c r="C64" s="31"/>
      <c r="D64" s="35"/>
      <c r="E64" s="35"/>
      <c r="F64" s="35"/>
      <c r="G64" s="35"/>
      <c r="H64" s="35"/>
      <c r="I64" s="77"/>
      <c r="J64" s="83">
        <f t="shared" si="4"/>
        <v>1</v>
      </c>
      <c r="K64" s="55" t="s">
        <v>77</v>
      </c>
    </row>
    <row r="65" spans="1:11" ht="41.4" x14ac:dyDescent="0.3">
      <c r="A65" s="30" t="s">
        <v>145</v>
      </c>
      <c r="B65" s="31"/>
      <c r="C65" s="31"/>
      <c r="D65" s="35">
        <v>1</v>
      </c>
      <c r="E65" s="35"/>
      <c r="F65" s="35"/>
      <c r="G65" s="35"/>
      <c r="H65" s="35">
        <v>1</v>
      </c>
      <c r="I65" s="77"/>
      <c r="J65" s="83">
        <f t="shared" si="4"/>
        <v>2</v>
      </c>
      <c r="K65" s="52"/>
    </row>
    <row r="66" spans="1:11" ht="41.4" x14ac:dyDescent="0.3">
      <c r="A66" s="30" t="s">
        <v>146</v>
      </c>
      <c r="B66" s="31"/>
      <c r="C66" s="31"/>
      <c r="D66" s="35"/>
      <c r="E66" s="35"/>
      <c r="F66" s="35">
        <v>1</v>
      </c>
      <c r="G66" s="35"/>
      <c r="H66" s="35">
        <v>1</v>
      </c>
      <c r="I66" s="77"/>
      <c r="J66" s="83">
        <f t="shared" si="4"/>
        <v>2</v>
      </c>
      <c r="K66" s="52"/>
    </row>
    <row r="67" spans="1:11" ht="82.8" x14ac:dyDescent="0.3">
      <c r="A67" s="32" t="s">
        <v>147</v>
      </c>
      <c r="B67" s="34">
        <v>1</v>
      </c>
      <c r="C67" s="34"/>
      <c r="D67" s="33"/>
      <c r="E67" s="33"/>
      <c r="F67" s="33"/>
      <c r="G67" s="33">
        <v>1</v>
      </c>
      <c r="H67" s="33">
        <v>1</v>
      </c>
      <c r="I67" s="78"/>
      <c r="J67" s="83">
        <f t="shared" si="4"/>
        <v>3</v>
      </c>
      <c r="K67" s="49" t="s">
        <v>78</v>
      </c>
    </row>
    <row r="68" spans="1:11" ht="55.2" x14ac:dyDescent="0.3">
      <c r="A68" s="32" t="s">
        <v>148</v>
      </c>
      <c r="B68" s="34">
        <v>1</v>
      </c>
      <c r="C68" s="34">
        <v>1</v>
      </c>
      <c r="D68" s="33"/>
      <c r="E68" s="33"/>
      <c r="F68" s="33"/>
      <c r="G68" s="33"/>
      <c r="H68" s="33">
        <v>1</v>
      </c>
      <c r="I68" s="78"/>
      <c r="J68" s="83">
        <f t="shared" si="4"/>
        <v>3</v>
      </c>
      <c r="K68" s="50" t="s">
        <v>209</v>
      </c>
    </row>
    <row r="69" spans="1:11" ht="55.2" x14ac:dyDescent="0.3">
      <c r="A69" s="32" t="s">
        <v>149</v>
      </c>
      <c r="B69" s="34">
        <v>1</v>
      </c>
      <c r="C69" s="34"/>
      <c r="D69" s="33"/>
      <c r="E69" s="33"/>
      <c r="F69" s="33"/>
      <c r="G69" s="33"/>
      <c r="H69" s="33"/>
      <c r="I69" s="78"/>
      <c r="J69" s="91">
        <f t="shared" si="4"/>
        <v>1</v>
      </c>
      <c r="K69" s="92" t="s">
        <v>211</v>
      </c>
    </row>
    <row r="70" spans="1:11" ht="28.95" customHeight="1" x14ac:dyDescent="0.3">
      <c r="A70" s="32" t="s">
        <v>208</v>
      </c>
      <c r="B70" s="34"/>
      <c r="C70" s="34"/>
      <c r="D70" s="33"/>
      <c r="E70" s="33"/>
      <c r="F70" s="33"/>
      <c r="G70" s="33">
        <v>1</v>
      </c>
      <c r="H70" s="33"/>
      <c r="I70" s="78"/>
      <c r="J70" s="91">
        <f t="shared" si="4"/>
        <v>1</v>
      </c>
      <c r="K70" s="92"/>
    </row>
    <row r="71" spans="1:11" ht="40.200000000000003" customHeight="1" x14ac:dyDescent="0.3">
      <c r="A71" s="32" t="s">
        <v>210</v>
      </c>
      <c r="B71" s="34"/>
      <c r="C71" s="34"/>
      <c r="D71" s="33"/>
      <c r="E71" s="33">
        <v>1</v>
      </c>
      <c r="F71" s="33"/>
      <c r="G71" s="33"/>
      <c r="H71" s="33"/>
      <c r="I71" s="78"/>
      <c r="J71" s="91">
        <f t="shared" si="4"/>
        <v>1</v>
      </c>
      <c r="K71" s="92"/>
    </row>
    <row r="72" spans="1:11" ht="90" customHeight="1" x14ac:dyDescent="0.3">
      <c r="A72" s="30" t="s">
        <v>150</v>
      </c>
      <c r="B72" s="31">
        <v>1</v>
      </c>
      <c r="C72" s="31">
        <v>1</v>
      </c>
      <c r="D72" s="35">
        <v>1</v>
      </c>
      <c r="E72" s="35">
        <v>1</v>
      </c>
      <c r="F72" s="35"/>
      <c r="G72" s="35">
        <v>1</v>
      </c>
      <c r="H72" s="35">
        <v>1</v>
      </c>
      <c r="I72" s="77">
        <v>1</v>
      </c>
      <c r="J72" s="83">
        <f t="shared" si="4"/>
        <v>7</v>
      </c>
      <c r="K72" s="55" t="s">
        <v>232</v>
      </c>
    </row>
    <row r="73" spans="1:11" ht="69" x14ac:dyDescent="0.3">
      <c r="A73" s="32" t="s">
        <v>151</v>
      </c>
      <c r="B73" s="34">
        <v>1</v>
      </c>
      <c r="C73" s="34"/>
      <c r="D73" s="33"/>
      <c r="E73" s="33"/>
      <c r="F73" s="33"/>
      <c r="G73" s="33">
        <v>1</v>
      </c>
      <c r="H73" s="33"/>
      <c r="I73" s="78"/>
      <c r="J73" s="83">
        <f t="shared" si="4"/>
        <v>2</v>
      </c>
      <c r="K73" s="49" t="s">
        <v>79</v>
      </c>
    </row>
    <row r="74" spans="1:11" ht="54.75" customHeight="1" x14ac:dyDescent="0.3">
      <c r="A74" s="32" t="s">
        <v>152</v>
      </c>
      <c r="B74" s="34">
        <v>1</v>
      </c>
      <c r="C74" s="34"/>
      <c r="D74" s="33"/>
      <c r="E74" s="33"/>
      <c r="F74" s="33"/>
      <c r="G74" s="33">
        <v>1</v>
      </c>
      <c r="H74" s="33"/>
      <c r="I74" s="78"/>
      <c r="J74" s="83">
        <f t="shared" si="4"/>
        <v>2</v>
      </c>
      <c r="K74" s="50" t="s">
        <v>80</v>
      </c>
    </row>
    <row r="75" spans="1:11" ht="110.4" x14ac:dyDescent="0.3">
      <c r="A75" s="32" t="s">
        <v>153</v>
      </c>
      <c r="B75" s="34">
        <v>1</v>
      </c>
      <c r="C75" s="34"/>
      <c r="D75" s="33"/>
      <c r="E75" s="33"/>
      <c r="F75" s="33"/>
      <c r="G75" s="33"/>
      <c r="H75" s="33"/>
      <c r="I75" s="78"/>
      <c r="J75" s="83">
        <f t="shared" si="4"/>
        <v>1</v>
      </c>
      <c r="K75" s="50" t="s">
        <v>233</v>
      </c>
    </row>
    <row r="76" spans="1:11" ht="27.6" x14ac:dyDescent="0.3">
      <c r="A76" s="32" t="s">
        <v>154</v>
      </c>
      <c r="B76" s="34"/>
      <c r="C76" s="34">
        <v>1</v>
      </c>
      <c r="D76" s="33">
        <v>1</v>
      </c>
      <c r="E76" s="33">
        <v>1</v>
      </c>
      <c r="F76" s="33"/>
      <c r="G76" s="33"/>
      <c r="H76" s="33">
        <v>1</v>
      </c>
      <c r="I76" s="78"/>
      <c r="J76" s="83">
        <f t="shared" si="4"/>
        <v>4</v>
      </c>
      <c r="K76" s="50"/>
    </row>
    <row r="77" spans="1:11" ht="41.4" x14ac:dyDescent="0.3">
      <c r="A77" s="32" t="s">
        <v>155</v>
      </c>
      <c r="B77" s="34">
        <v>1</v>
      </c>
      <c r="C77" s="34"/>
      <c r="D77" s="33"/>
      <c r="E77" s="33">
        <v>1</v>
      </c>
      <c r="F77" s="33"/>
      <c r="G77" s="33"/>
      <c r="H77" s="33"/>
      <c r="I77" s="78"/>
      <c r="J77" s="83">
        <f t="shared" si="4"/>
        <v>2</v>
      </c>
      <c r="K77" s="50"/>
    </row>
    <row r="78" spans="1:11" ht="27.6" x14ac:dyDescent="0.3">
      <c r="A78" s="32" t="s">
        <v>156</v>
      </c>
      <c r="B78" s="34"/>
      <c r="C78" s="34"/>
      <c r="D78" s="33"/>
      <c r="E78" s="33"/>
      <c r="F78" s="33"/>
      <c r="G78" s="33">
        <v>1</v>
      </c>
      <c r="H78" s="33"/>
      <c r="I78" s="78">
        <v>1</v>
      </c>
      <c r="J78" s="83">
        <f t="shared" si="4"/>
        <v>2</v>
      </c>
      <c r="K78" s="56"/>
    </row>
    <row r="79" spans="1:11" ht="77.400000000000006" customHeight="1" x14ac:dyDescent="0.3">
      <c r="A79" s="30" t="s">
        <v>157</v>
      </c>
      <c r="B79" s="31">
        <v>1</v>
      </c>
      <c r="C79" s="31">
        <v>1</v>
      </c>
      <c r="D79" s="35">
        <v>1</v>
      </c>
      <c r="E79" s="35"/>
      <c r="F79" s="35"/>
      <c r="G79" s="35"/>
      <c r="H79" s="35">
        <v>1</v>
      </c>
      <c r="I79" s="77"/>
      <c r="J79" s="83">
        <f t="shared" si="4"/>
        <v>4</v>
      </c>
      <c r="K79" s="53" t="s">
        <v>81</v>
      </c>
    </row>
    <row r="80" spans="1:11" ht="69" x14ac:dyDescent="0.3">
      <c r="A80" s="30" t="s">
        <v>158</v>
      </c>
      <c r="B80" s="31">
        <v>1</v>
      </c>
      <c r="C80" s="31"/>
      <c r="D80" s="35"/>
      <c r="E80" s="35"/>
      <c r="F80" s="35"/>
      <c r="G80" s="35"/>
      <c r="H80" s="35"/>
      <c r="I80" s="77"/>
      <c r="J80" s="83">
        <f t="shared" si="4"/>
        <v>1</v>
      </c>
      <c r="K80" s="54" t="s">
        <v>82</v>
      </c>
    </row>
    <row r="81" spans="1:11" ht="69" x14ac:dyDescent="0.3">
      <c r="A81" s="30" t="s">
        <v>159</v>
      </c>
      <c r="B81" s="31"/>
      <c r="C81" s="31"/>
      <c r="D81" s="35"/>
      <c r="E81" s="35">
        <v>1</v>
      </c>
      <c r="F81" s="35"/>
      <c r="G81" s="35"/>
      <c r="H81" s="35">
        <v>1</v>
      </c>
      <c r="I81" s="77">
        <v>1</v>
      </c>
      <c r="J81" s="83">
        <f t="shared" si="4"/>
        <v>3</v>
      </c>
      <c r="K81" s="54" t="s">
        <v>234</v>
      </c>
    </row>
    <row r="82" spans="1:11" ht="32.4" customHeight="1" x14ac:dyDescent="0.3">
      <c r="A82" s="30" t="s">
        <v>160</v>
      </c>
      <c r="B82" s="31"/>
      <c r="C82" s="31"/>
      <c r="D82" s="35"/>
      <c r="E82" s="35"/>
      <c r="F82" s="35"/>
      <c r="G82" s="35">
        <v>1</v>
      </c>
      <c r="H82" s="35"/>
      <c r="I82" s="77"/>
      <c r="J82" s="83">
        <f t="shared" si="4"/>
        <v>1</v>
      </c>
      <c r="K82" s="55"/>
    </row>
    <row r="83" spans="1:11" ht="55.2" x14ac:dyDescent="0.3">
      <c r="A83" s="32" t="s">
        <v>161</v>
      </c>
      <c r="B83" s="34">
        <v>1</v>
      </c>
      <c r="C83" s="34">
        <v>1</v>
      </c>
      <c r="D83" s="33">
        <v>1</v>
      </c>
      <c r="E83" s="33"/>
      <c r="F83" s="33"/>
      <c r="G83" s="33"/>
      <c r="H83" s="33">
        <v>1</v>
      </c>
      <c r="I83" s="78">
        <v>1</v>
      </c>
      <c r="J83" s="83">
        <f t="shared" si="4"/>
        <v>5</v>
      </c>
      <c r="K83" s="49" t="s">
        <v>83</v>
      </c>
    </row>
    <row r="84" spans="1:11" ht="69" x14ac:dyDescent="0.3">
      <c r="A84" s="32" t="s">
        <v>162</v>
      </c>
      <c r="B84" s="33">
        <v>1</v>
      </c>
      <c r="C84" s="33"/>
      <c r="D84" s="33"/>
      <c r="E84" s="33"/>
      <c r="F84" s="33"/>
      <c r="G84" s="33"/>
      <c r="H84" s="33"/>
      <c r="I84" s="78"/>
      <c r="J84" s="83">
        <f t="shared" si="4"/>
        <v>1</v>
      </c>
      <c r="K84" s="50" t="s">
        <v>84</v>
      </c>
    </row>
    <row r="85" spans="1:11" ht="27.6" x14ac:dyDescent="0.3">
      <c r="A85" s="32" t="s">
        <v>163</v>
      </c>
      <c r="B85" s="33"/>
      <c r="C85" s="33"/>
      <c r="D85" s="33">
        <v>1</v>
      </c>
      <c r="E85" s="33"/>
      <c r="F85" s="33"/>
      <c r="G85" s="33"/>
      <c r="H85" s="33"/>
      <c r="I85" s="78"/>
      <c r="J85" s="83">
        <f t="shared" si="4"/>
        <v>1</v>
      </c>
      <c r="K85" s="128" t="s">
        <v>235</v>
      </c>
    </row>
    <row r="86" spans="1:11" ht="41.4" x14ac:dyDescent="0.3">
      <c r="A86" s="32" t="s">
        <v>164</v>
      </c>
      <c r="B86" s="33"/>
      <c r="C86" s="33">
        <v>1</v>
      </c>
      <c r="D86" s="33">
        <v>1</v>
      </c>
      <c r="E86" s="33"/>
      <c r="F86" s="33"/>
      <c r="G86" s="33"/>
      <c r="H86" s="33">
        <v>1</v>
      </c>
      <c r="I86" s="78"/>
      <c r="J86" s="83">
        <f t="shared" si="4"/>
        <v>3</v>
      </c>
      <c r="K86" s="128"/>
    </row>
    <row r="87" spans="1:11" ht="41.4" x14ac:dyDescent="0.3">
      <c r="A87" s="32" t="s">
        <v>165</v>
      </c>
      <c r="B87" s="33"/>
      <c r="C87" s="33"/>
      <c r="D87" s="33"/>
      <c r="E87" s="33">
        <v>1</v>
      </c>
      <c r="F87" s="33"/>
      <c r="G87" s="33"/>
      <c r="H87" s="33"/>
      <c r="I87" s="78">
        <v>1</v>
      </c>
      <c r="J87" s="83">
        <f t="shared" si="4"/>
        <v>2</v>
      </c>
      <c r="K87" s="128"/>
    </row>
    <row r="88" spans="1:11" x14ac:dyDescent="0.3">
      <c r="A88" s="32" t="s">
        <v>166</v>
      </c>
      <c r="B88" s="33"/>
      <c r="C88" s="33"/>
      <c r="D88" s="33"/>
      <c r="E88" s="33"/>
      <c r="F88" s="33"/>
      <c r="G88" s="33">
        <v>1</v>
      </c>
      <c r="H88" s="33">
        <v>1</v>
      </c>
      <c r="I88" s="78"/>
      <c r="J88" s="83">
        <f t="shared" si="4"/>
        <v>2</v>
      </c>
      <c r="K88" s="129"/>
    </row>
    <row r="89" spans="1:11" ht="179.4" x14ac:dyDescent="0.3">
      <c r="A89" s="30" t="s">
        <v>167</v>
      </c>
      <c r="B89" s="35">
        <v>1</v>
      </c>
      <c r="C89" s="35">
        <v>1</v>
      </c>
      <c r="D89" s="35">
        <v>1</v>
      </c>
      <c r="E89" s="35">
        <v>1</v>
      </c>
      <c r="F89" s="35"/>
      <c r="G89" s="35"/>
      <c r="H89" s="35">
        <v>1</v>
      </c>
      <c r="I89" s="77"/>
      <c r="J89" s="83">
        <f t="shared" si="4"/>
        <v>5</v>
      </c>
      <c r="K89" s="53" t="s">
        <v>236</v>
      </c>
    </row>
    <row r="90" spans="1:11" ht="27.6" x14ac:dyDescent="0.3">
      <c r="A90" s="30" t="s">
        <v>168</v>
      </c>
      <c r="B90" s="35"/>
      <c r="C90" s="35"/>
      <c r="D90" s="35"/>
      <c r="E90" s="35"/>
      <c r="F90" s="35">
        <v>1</v>
      </c>
      <c r="G90" s="35"/>
      <c r="H90" s="35">
        <v>1</v>
      </c>
      <c r="I90" s="77"/>
      <c r="J90" s="83">
        <f t="shared" si="4"/>
        <v>2</v>
      </c>
      <c r="K90" s="54"/>
    </row>
    <row r="91" spans="1:11" x14ac:dyDescent="0.3">
      <c r="A91" s="30" t="s">
        <v>169</v>
      </c>
      <c r="B91" s="35"/>
      <c r="C91" s="35"/>
      <c r="D91" s="35"/>
      <c r="E91" s="35"/>
      <c r="F91" s="35"/>
      <c r="G91" s="35">
        <v>1</v>
      </c>
      <c r="H91" s="35"/>
      <c r="I91" s="77"/>
      <c r="J91" s="83">
        <f t="shared" si="4"/>
        <v>1</v>
      </c>
      <c r="K91" s="55"/>
    </row>
    <row r="92" spans="1:11" ht="69.599999999999994" customHeight="1" x14ac:dyDescent="0.3">
      <c r="A92" s="32" t="s">
        <v>170</v>
      </c>
      <c r="B92" s="33">
        <v>1</v>
      </c>
      <c r="C92" s="33">
        <v>1</v>
      </c>
      <c r="D92" s="33">
        <v>1</v>
      </c>
      <c r="E92" s="33"/>
      <c r="F92" s="33"/>
      <c r="G92" s="33"/>
      <c r="H92" s="33">
        <v>1</v>
      </c>
      <c r="I92" s="78"/>
      <c r="J92" s="83">
        <f t="shared" si="4"/>
        <v>4</v>
      </c>
      <c r="K92" s="49" t="s">
        <v>207</v>
      </c>
    </row>
    <row r="93" spans="1:11" ht="61.2" customHeight="1" x14ac:dyDescent="0.3">
      <c r="A93" s="32" t="s">
        <v>171</v>
      </c>
      <c r="B93" s="33">
        <v>1</v>
      </c>
      <c r="C93" s="33"/>
      <c r="D93" s="33">
        <v>1</v>
      </c>
      <c r="E93" s="33"/>
      <c r="F93" s="33"/>
      <c r="G93" s="33"/>
      <c r="H93" s="33"/>
      <c r="I93" s="78"/>
      <c r="J93" s="83">
        <f t="shared" si="4"/>
        <v>2</v>
      </c>
      <c r="K93" s="50" t="s">
        <v>237</v>
      </c>
    </row>
    <row r="94" spans="1:11" ht="41.4" x14ac:dyDescent="0.3">
      <c r="A94" s="32" t="s">
        <v>172</v>
      </c>
      <c r="B94" s="33">
        <v>1</v>
      </c>
      <c r="C94" s="33">
        <v>1</v>
      </c>
      <c r="D94" s="33"/>
      <c r="E94" s="33"/>
      <c r="F94" s="33"/>
      <c r="G94" s="33"/>
      <c r="H94" s="33">
        <v>1</v>
      </c>
      <c r="I94" s="78"/>
      <c r="J94" s="83">
        <f t="shared" si="4"/>
        <v>3</v>
      </c>
      <c r="K94" s="50"/>
    </row>
    <row r="95" spans="1:11" ht="27.6" x14ac:dyDescent="0.3">
      <c r="A95" s="32" t="s">
        <v>173</v>
      </c>
      <c r="B95" s="33"/>
      <c r="C95" s="33"/>
      <c r="D95" s="33">
        <v>1</v>
      </c>
      <c r="E95" s="33"/>
      <c r="F95" s="33"/>
      <c r="G95" s="33"/>
      <c r="H95" s="33"/>
      <c r="I95" s="78"/>
      <c r="J95" s="83">
        <f t="shared" si="4"/>
        <v>1</v>
      </c>
      <c r="K95" s="50"/>
    </row>
    <row r="96" spans="1:11" ht="54" customHeight="1" x14ac:dyDescent="0.3">
      <c r="A96" s="32" t="s">
        <v>174</v>
      </c>
      <c r="B96" s="33"/>
      <c r="C96" s="33"/>
      <c r="D96" s="33"/>
      <c r="E96" s="33">
        <v>1</v>
      </c>
      <c r="F96" s="33"/>
      <c r="G96" s="33"/>
      <c r="H96" s="33"/>
      <c r="I96" s="78"/>
      <c r="J96" s="83">
        <f t="shared" si="4"/>
        <v>1</v>
      </c>
      <c r="K96" s="50"/>
    </row>
    <row r="97" spans="1:11" ht="30" customHeight="1" x14ac:dyDescent="0.3">
      <c r="A97" s="32" t="s">
        <v>175</v>
      </c>
      <c r="B97" s="33"/>
      <c r="C97" s="33"/>
      <c r="D97" s="33"/>
      <c r="E97" s="33"/>
      <c r="F97" s="33"/>
      <c r="G97" s="33">
        <v>1</v>
      </c>
      <c r="H97" s="33">
        <v>1</v>
      </c>
      <c r="I97" s="78"/>
      <c r="J97" s="83">
        <f t="shared" si="4"/>
        <v>2</v>
      </c>
      <c r="K97" s="56"/>
    </row>
    <row r="98" spans="1:11" ht="69" x14ac:dyDescent="0.3">
      <c r="A98" s="30" t="s">
        <v>176</v>
      </c>
      <c r="B98" s="35">
        <v>1</v>
      </c>
      <c r="C98" s="35"/>
      <c r="D98" s="35"/>
      <c r="E98" s="35"/>
      <c r="F98" s="35"/>
      <c r="G98" s="35"/>
      <c r="H98" s="35"/>
      <c r="I98" s="77"/>
      <c r="J98" s="83">
        <f t="shared" si="4"/>
        <v>1</v>
      </c>
      <c r="K98" s="53" t="s">
        <v>85</v>
      </c>
    </row>
    <row r="99" spans="1:11" ht="30.6" customHeight="1" x14ac:dyDescent="0.3">
      <c r="A99" s="30" t="s">
        <v>177</v>
      </c>
      <c r="B99" s="35"/>
      <c r="C99" s="35">
        <v>1</v>
      </c>
      <c r="D99" s="35"/>
      <c r="E99" s="35"/>
      <c r="F99" s="35"/>
      <c r="G99" s="35">
        <v>1</v>
      </c>
      <c r="H99" s="35">
        <v>1</v>
      </c>
      <c r="I99" s="77"/>
      <c r="J99" s="83">
        <f t="shared" si="4"/>
        <v>3</v>
      </c>
      <c r="K99" s="55"/>
    </row>
  </sheetData>
  <mergeCells count="9">
    <mergeCell ref="K51:K53"/>
    <mergeCell ref="K85:K88"/>
    <mergeCell ref="K1:K3"/>
    <mergeCell ref="J1:J3"/>
    <mergeCell ref="K47:K48"/>
    <mergeCell ref="K4:K9"/>
    <mergeCell ref="K27:K32"/>
    <mergeCell ref="K34:K36"/>
    <mergeCell ref="K39:K4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To Complete_Method Report</vt:lpstr>
      <vt:lpstr>Tool</vt:lpstr>
      <vt:lpstr>Data Saturation Analysis Grid</vt:lpstr>
      <vt:lpstr>'Data Saturation Analysis Grid'!_ftnref1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Windows User</cp:lastModifiedBy>
  <dcterms:created xsi:type="dcterms:W3CDTF">2017-10-10T11:47:39Z</dcterms:created>
  <dcterms:modified xsi:type="dcterms:W3CDTF">2021-03-16T07:58:48Z</dcterms:modified>
</cp:coreProperties>
</file>