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enovo\Desktop\2022\Mai 2022\FGD\Envoyer au HQ\"/>
    </mc:Choice>
  </mc:AlternateContent>
  <bookViews>
    <workbookView xWindow="0" yWindow="0" windowWidth="11100" windowHeight="2175"/>
  </bookViews>
  <sheets>
    <sheet name="READ__ME" sheetId="8" r:id="rId1"/>
    <sheet name="Method_report" sheetId="7" r:id="rId2"/>
    <sheet name="Saturation_grid_HSM_BMS_2022-05" sheetId="5" r:id="rId3"/>
    <sheet name="Saturation_grid_HSM_CP_2022-05" sheetId="6"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5" l="1"/>
  <c r="E28" i="6" l="1"/>
  <c r="E11" i="5"/>
  <c r="E12" i="5"/>
  <c r="E13" i="5"/>
  <c r="E15" i="5"/>
  <c r="E16" i="5"/>
  <c r="E17" i="5"/>
  <c r="E18" i="5"/>
  <c r="E19" i="5"/>
  <c r="E20" i="5"/>
  <c r="E21" i="5"/>
  <c r="E22" i="5"/>
  <c r="E24" i="5"/>
  <c r="E25" i="5"/>
  <c r="E26" i="5"/>
  <c r="E27" i="5"/>
  <c r="E28" i="5"/>
  <c r="E29" i="5"/>
  <c r="E30" i="5"/>
  <c r="E31" i="5"/>
  <c r="E33" i="5"/>
  <c r="E34" i="5"/>
  <c r="E35" i="5"/>
  <c r="E36" i="5"/>
  <c r="E37" i="5"/>
  <c r="E38" i="5"/>
  <c r="E39" i="5"/>
  <c r="E40" i="5"/>
  <c r="E41" i="5"/>
  <c r="E42" i="5"/>
  <c r="E43" i="5"/>
  <c r="E44" i="5"/>
  <c r="E45" i="5"/>
  <c r="E46" i="5"/>
  <c r="E47" i="5"/>
  <c r="E48" i="5"/>
  <c r="E49" i="5"/>
  <c r="E50" i="5"/>
  <c r="E51" i="5"/>
  <c r="E52" i="5"/>
  <c r="E53" i="5"/>
  <c r="E54" i="5"/>
  <c r="E55" i="5"/>
  <c r="E57" i="5"/>
  <c r="E58" i="5"/>
  <c r="E59" i="5"/>
  <c r="E60" i="5"/>
  <c r="E61" i="5"/>
  <c r="E62" i="5"/>
  <c r="E63" i="5"/>
  <c r="E64" i="5"/>
  <c r="E66" i="5"/>
  <c r="E67" i="5"/>
  <c r="E68" i="5"/>
  <c r="E70" i="5"/>
  <c r="E71" i="5"/>
  <c r="E72" i="5"/>
  <c r="E73" i="5"/>
  <c r="E74" i="5"/>
  <c r="E75" i="5"/>
  <c r="E76" i="5"/>
  <c r="E77" i="5"/>
  <c r="E78" i="5"/>
  <c r="E79" i="5"/>
  <c r="E80" i="5"/>
  <c r="E81" i="5"/>
  <c r="E83" i="5"/>
  <c r="E84" i="5"/>
  <c r="E85" i="5"/>
  <c r="E86" i="5"/>
  <c r="E87" i="5"/>
  <c r="E88" i="5"/>
  <c r="E89" i="5"/>
  <c r="E90" i="5"/>
  <c r="E91" i="5"/>
  <c r="E92" i="5"/>
  <c r="E93" i="5"/>
  <c r="E94" i="5"/>
  <c r="E95" i="5"/>
  <c r="E97" i="5"/>
  <c r="E98" i="5"/>
  <c r="E99" i="5"/>
  <c r="E100" i="5"/>
  <c r="E101" i="5"/>
  <c r="E102" i="5"/>
  <c r="E104" i="5"/>
  <c r="E105" i="5"/>
  <c r="E106" i="5"/>
  <c r="E107" i="5"/>
  <c r="E108" i="5"/>
  <c r="E109" i="5"/>
  <c r="E110" i="5"/>
  <c r="E111" i="5"/>
  <c r="E112" i="5"/>
  <c r="E113" i="5"/>
  <c r="E114" i="5"/>
  <c r="E116" i="5"/>
  <c r="E117" i="5"/>
  <c r="E118" i="5"/>
  <c r="E119" i="5"/>
  <c r="E120" i="5"/>
  <c r="E121" i="5"/>
  <c r="E122" i="5"/>
  <c r="E123" i="5"/>
  <c r="E125" i="5"/>
  <c r="E126" i="5"/>
  <c r="E127" i="5"/>
  <c r="E128" i="5"/>
  <c r="E129" i="5"/>
  <c r="E130" i="5"/>
  <c r="E131" i="5"/>
  <c r="E132" i="5"/>
  <c r="E133" i="5"/>
  <c r="E19" i="6" l="1"/>
  <c r="E11" i="6"/>
  <c r="E17" i="6" l="1"/>
  <c r="E10" i="5"/>
  <c r="E13" i="6"/>
  <c r="E14" i="6"/>
  <c r="E15" i="6"/>
  <c r="E16" i="6"/>
  <c r="E18" i="6"/>
  <c r="E20" i="6"/>
  <c r="E21" i="6"/>
  <c r="E22" i="6"/>
  <c r="E23" i="6"/>
  <c r="E24" i="6"/>
  <c r="E25" i="6"/>
  <c r="E26" i="6"/>
  <c r="E27" i="6"/>
  <c r="E29" i="6"/>
  <c r="E12" i="6"/>
  <c r="E1" i="6"/>
  <c r="E10" i="6"/>
  <c r="A6" i="7" l="1"/>
</calcChain>
</file>

<file path=xl/sharedStrings.xml><?xml version="1.0" encoding="utf-8"?>
<sst xmlns="http://schemas.openxmlformats.org/spreadsheetml/2006/main" count="289" uniqueCount="271">
  <si>
    <t>Items</t>
  </si>
  <si>
    <t>Description</t>
  </si>
  <si>
    <t>Project Background</t>
  </si>
  <si>
    <t>Vous trouverez plus d'informations sur les termes de référence publiés ici.</t>
  </si>
  <si>
    <t>Primary data collection time period</t>
  </si>
  <si>
    <t>Geographic Coverage</t>
  </si>
  <si>
    <t>Methodology &amp; Sampling</t>
  </si>
  <si>
    <t>Groupes de discussion mixtes (hommes et femmes) des personnes déplacées internes (PDI).</t>
  </si>
  <si>
    <t>Participating Partners</t>
  </si>
  <si>
    <t>n/a</t>
  </si>
  <si>
    <t>Data Cleaning Process</t>
  </si>
  <si>
    <t>Les données ont été collectées à partir de deux guides de discussion (Outil qualitatif sur l'évaluation multisectorielle des besoins, Outil qualitatif de cartographie participative). Deux personnes (un Chargé Terrain et un enquêteur) ont animé les discussions : un modérateur et un transcripteur.  
Un suivi effectué avec les Chargés Terrain a permis de clarifier certains points de ces FGD.</t>
  </si>
  <si>
    <t>Contacts (Name &amp; email address)</t>
  </si>
  <si>
    <t>Sheets</t>
  </si>
  <si>
    <t>Sheet 1- READ ME</t>
  </si>
  <si>
    <t>Introduction de la recherche</t>
  </si>
  <si>
    <t>Sheet 2- Method report</t>
  </si>
  <si>
    <t>Précisions sur la démarche analytique</t>
  </si>
  <si>
    <t>Quel est l'objectif de l'analyse ?</t>
  </si>
  <si>
    <t xml:space="preserve">Le but de l'analyse qualitative est de venir compléter l'analyse quantitative effectuée en parallèle au sein du projet HSM - 3 Frontières, en venant détailler les sujets jugés pertinents en fonction de la région/zone d'origine de la population participant aux groupes de discussion. De plus, l'analyse qualitative aura pour objectif de cibler des localités prioritaires en termes de besoins d'information humanitaire (hotspots) pour produire à temps des produits à part entière. </t>
  </si>
  <si>
    <t>Méthodologie utilisée</t>
  </si>
  <si>
    <t>Quelle approche a été utilisée pour l'analyse et pourquoi ?</t>
  </si>
  <si>
    <t>Présupposés et choix faits</t>
  </si>
  <si>
    <t>Forces et limites de l'analyse</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</si>
  <si>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</si>
  <si>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</si>
  <si>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</si>
  <si>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</si>
  <si>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</si>
  <si>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</si>
  <si>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</si>
  <si>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This file</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</si>
  <si>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</si>
  <si>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Has a READ_ME sheet already been developed to explain the content of the analysis file?</t>
  </si>
  <si>
    <t>Yes</t>
  </si>
  <si>
    <t>What is the expected date of publication?</t>
  </si>
  <si>
    <r>
      <rPr>
        <b/>
        <sz val="10"/>
        <color theme="0"/>
        <rFont val="Arial Narrow"/>
        <family val="2"/>
      </rPr>
      <t xml:space="preserve">FGD ID </t>
    </r>
    <r>
      <rPr>
        <sz val="9"/>
        <color theme="0"/>
        <rFont val="Arial Narrow"/>
        <family val="2"/>
      </rPr>
      <t>(Anonymised code used to link analysis with original transcript)</t>
    </r>
  </si>
  <si>
    <t>Total # References per Discussion Point</t>
  </si>
  <si>
    <t>Key Findings Summary
(Merged per Discussion Topic)</t>
  </si>
  <si>
    <t># FGD participants</t>
  </si>
  <si>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</si>
  <si>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Thème de discussion</t>
  </si>
  <si>
    <t>Points de discussion</t>
  </si>
  <si>
    <t>Sécurité alimentaire</t>
  </si>
  <si>
    <t xml:space="preserve">Principales sources de nourriture </t>
  </si>
  <si>
    <t>Achetée avec de l'argent</t>
  </si>
  <si>
    <t>Commerce</t>
  </si>
  <si>
    <t>Distributions (humanitaires, communautaires, gouvernementales)</t>
  </si>
  <si>
    <t>Accès à la nourriture</t>
  </si>
  <si>
    <t>Accès à la nourriture globalement insuffisant</t>
  </si>
  <si>
    <t>Pas d'accès à suffisamment de nourriture</t>
  </si>
  <si>
    <t xml:space="preserve">Insécurité   </t>
  </si>
  <si>
    <t>Détérioration de l'accès (dans les derniers mois)</t>
  </si>
  <si>
    <t xml:space="preserve">Stratégie d'adaptation </t>
  </si>
  <si>
    <t>Réduire la quantité et la qualité des repas par jour</t>
  </si>
  <si>
    <t>Consommer des aliments moins préférés et moins chers</t>
  </si>
  <si>
    <t>Emprunter ou demander de l'argent/nourriture avec les familles proches</t>
  </si>
  <si>
    <t>Protection</t>
  </si>
  <si>
    <t xml:space="preserve">Climat sécuitaire </t>
  </si>
  <si>
    <t>La population ne se sent pas en sécurité</t>
  </si>
  <si>
    <t>Dégradation du contexte sécuritaire</t>
  </si>
  <si>
    <t>Principales préoccupations</t>
  </si>
  <si>
    <t>Attaques / Risques d'attaques</t>
  </si>
  <si>
    <t>Vol de bétail</t>
  </si>
  <si>
    <t xml:space="preserve">Assistance et vulnérabilité </t>
  </si>
  <si>
    <t>Absence d'assistance en protection / de service de réferencement dans la localité</t>
  </si>
  <si>
    <t>Population montrant des signes de détresse (psychologique)</t>
  </si>
  <si>
    <t>Présence des cas de VBG / violences sexuelles</t>
  </si>
  <si>
    <t>Documentation officielle</t>
  </si>
  <si>
    <t>Absence de titres de propriété</t>
  </si>
  <si>
    <t>Mines</t>
  </si>
  <si>
    <t xml:space="preserve">Absence d'incident lié aux engins explosifs improvisés (IED) </t>
  </si>
  <si>
    <t xml:space="preserve">Incidents liés aux engins explosifs improvisés (IED) </t>
  </si>
  <si>
    <t>Eau, Hygiène et Assainissement (EHA)</t>
  </si>
  <si>
    <t>Accès à l'eau potable</t>
  </si>
  <si>
    <t>Accès suffisant</t>
  </si>
  <si>
    <t xml:space="preserve">Sources d'eau </t>
  </si>
  <si>
    <t>Puits non protégés et/ou fleuve</t>
  </si>
  <si>
    <t>Forage / Robinet / Château</t>
  </si>
  <si>
    <t>Lavage de main à l'eau seulement</t>
  </si>
  <si>
    <t>Gestion des ordures : décharges ouvertes</t>
  </si>
  <si>
    <t>Moyens de Subsistance</t>
  </si>
  <si>
    <t>Principales Activités Génératrices de Revenus (AGR)</t>
  </si>
  <si>
    <t>Accès aux moyens de subsistance perturbé</t>
  </si>
  <si>
    <r>
      <t>Prop</t>
    </r>
    <r>
      <rPr>
        <sz val="10"/>
        <rFont val="Arial Narrow"/>
        <family val="2"/>
      </rPr>
      <t>re production pastorale</t>
    </r>
  </si>
  <si>
    <t xml:space="preserve"> Commerce</t>
  </si>
  <si>
    <t>Difficultés d'accès aux moyens de subsistance</t>
  </si>
  <si>
    <t>Difficultés d'accès - oui</t>
  </si>
  <si>
    <t>Impossibilité / difficulté d'accès aux terres cultivables pour cause d'insécurité</t>
  </si>
  <si>
    <t xml:space="preserve">Santé et Nutrition </t>
  </si>
  <si>
    <t>Accès aux Centres de Santé (CDS)</t>
  </si>
  <si>
    <t>Le personnel médical est parti (insécurité)</t>
  </si>
  <si>
    <t xml:space="preserve">Principaux problèmes de santé </t>
  </si>
  <si>
    <t xml:space="preserve">Paludisme </t>
  </si>
  <si>
    <t>Nutrition</t>
  </si>
  <si>
    <t>Absence de programmes nutritionnels</t>
  </si>
  <si>
    <t>Présence de personnes montrant des signes de malnutrition</t>
  </si>
  <si>
    <t>Education</t>
  </si>
  <si>
    <t>Accès éducation</t>
  </si>
  <si>
    <t>Infrastructures éducatives existantes mais fermées</t>
  </si>
  <si>
    <t>Les enseignants ont arrêté de travailler (insécurité, menaces par les groupes armés)</t>
  </si>
  <si>
    <t xml:space="preserve">Infrastructures </t>
  </si>
  <si>
    <t>Points d'eau dans les écoles en mauvais état</t>
  </si>
  <si>
    <t>Présence de latrines (filles/garçons) en mauvais état</t>
  </si>
  <si>
    <t>ABRIS ET BIEN NON ALIMENTAIRES (BNA)</t>
  </si>
  <si>
    <t>ABRIS</t>
  </si>
  <si>
    <t>BNA</t>
  </si>
  <si>
    <t>Articles de couchage</t>
  </si>
  <si>
    <t>Moustiquaire</t>
  </si>
  <si>
    <t>Articles de cuisine</t>
  </si>
  <si>
    <t>Communication</t>
  </si>
  <si>
    <t>Accès à l'information</t>
  </si>
  <si>
    <t>Absence d'électricité</t>
  </si>
  <si>
    <t>Redevabilité</t>
  </si>
  <si>
    <t>Accès à l'assistance humanitaire</t>
  </si>
  <si>
    <t>Présence de l'assistance</t>
  </si>
  <si>
    <t>Absence de l'assistance</t>
  </si>
  <si>
    <t>Assistance alimentaire</t>
  </si>
  <si>
    <t>Gestion des plaintes</t>
  </si>
  <si>
    <t>Dynamiques migratoires</t>
  </si>
  <si>
    <t>Cause du départ : insécurité / groupes armés (attaques, menaces)</t>
  </si>
  <si>
    <t>Axes empruntés : piste en terre</t>
  </si>
  <si>
    <t>Problèmes rencontrés lors du déplacement : Mauvais état de route</t>
  </si>
  <si>
    <t>Choix de la localité : chef-lieu / ville importante</t>
  </si>
  <si>
    <t>Choix de la localité : ville plus stable, plus sécurisée</t>
  </si>
  <si>
    <t>Moyens de transport : Tricycle / Moto</t>
  </si>
  <si>
    <t>Moyens de transport : Véhicule / Mini Bus</t>
  </si>
  <si>
    <t>Déplacements intra-région</t>
  </si>
  <si>
    <t>Localité d'origine</t>
  </si>
  <si>
    <t>Population présente : communauté locale</t>
  </si>
  <si>
    <t>Population présente : personne déplacée interne</t>
  </si>
  <si>
    <t>Retour</t>
  </si>
  <si>
    <t>Déplacements temporaires (volonté de retour)</t>
  </si>
  <si>
    <t xml:space="preserve">Conditions de retour : Sécurité rétablie </t>
  </si>
  <si>
    <t>Bidon</t>
  </si>
  <si>
    <t>Seau</t>
  </si>
  <si>
    <t>Eau plus savon</t>
  </si>
  <si>
    <t xml:space="preserve">Gestion d'ordure par brulage </t>
  </si>
  <si>
    <t>les Assassinats</t>
  </si>
  <si>
    <t>Les engins Explosifs</t>
  </si>
  <si>
    <t>Problèmes rencontrés lors du déplacement : Manque de nourriture/Fatigue</t>
  </si>
  <si>
    <t xml:space="preserve">Le projet HSM - 3 Frontières a pour objectif de produire une analyse régulière et transfrontalière de la sévérité des besoins multisectoriels dans la région dite des Trois Frontières (régions frontalières du Mali, Niger et Burkina Faso) à travers une collecte de données mensuelle via des informateurs clés, dans le contexte des difficultés grandissantes d’accès humanitaire. Une phase pilote de ce projet était en cours depuis novembre 2019. Les phases 1 et 2 ont eu lieu du début de l'année 2020 à fin juin 2021. 
A partir de septembre 2021, une phase 3 du projet HSM a été reconduite avec dorénavant un suivi (collecte de données) bimestriel de la situation humanitaire dans les régions de Gao, Tombouctou, Ménaka et Mopti. Le projet HSM aura désormais la possibilité de faire des collectes de données qualitatives dans d'autres zones humanitaires et prioritaires du Mali comme la région de Ségou.
Les bénéficiaires du projet au Mali sont les acteurs humanitaires qui œuvrent dans la zone du projet. 
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(FGD). De plus, l'analyse qualitative aura pour objectif de cibler des localités prioritaires en termes de besoins d'information humanitaire (hotspots) pour produire à temps des produits. 
</t>
  </si>
  <si>
    <t xml:space="preserve">L'ensemble des points de discussion abordés lors des FGD sont retranscrits dans cette grille de saturation. Lors des FGD basés sur les besoins multisectoriels, le chargé de terrain et son équipe font d'abord les modules obligatoires du questionnaire de FGD, ensuite selon le contexte de la zone, ils ont le choix de faire un ou plusieurs modules complémentaires afin de pouvoir collecter des informations qualitatives pertinentes. A la fin du FGD, le chargé de terrain explique dans la fiche de débriefing les raisons de ses choix en lien avec les différents modules complémentaires. Ainsi, dans la région de Gao, certains modules complémentaires n'ont pas été adressés en lien avec le contexte humanitaire des localités évaluées.
Par souci de protection de données sensibles, certaines informations seront supprimées lors de la publication de la grille, avec accord du HQ et du CC, afin de garantir la sécurité des populations ayant participé aux FGD. La grille de saturation sera mise à jour après validation pour un partage externe (ne pas hésiter à flécher des données qui sembleraient sensibles et qui n'auraient pas été indiquées).  </t>
  </si>
  <si>
    <t>Résumé et analyse des échanges (FGD sur les besoins multisectoriels)</t>
  </si>
  <si>
    <t>Résumé et analyse des échanges (FGD de la cartographie participative)</t>
  </si>
  <si>
    <t>L'analyse à partir d'une grille de saturation a permis d'identifier les termes récurrents et les besoins prioritaires des ménages PDI vivant dans les différentes régions et localités d'origine (cf. grille de saturation pour voir les localités d'origine concernées) sur les différents secteurs d'intervention humanitaire au Mali. 
Les modules d'analyses se composent de la façon suivante : 
 - deux modules obligatoires : Sécurité Alimentaire, Protection  
 - deux modules complémentaires (au choix parmi les secteurs d'intervention humanitaire restants) 
L'analyse a été appuyée avec des échanges auprès des équipes terrain ayant réalisé les FGD, afin de clarifier les potentielles incompréhensions dans les debriefings.</t>
  </si>
  <si>
    <t>Problèmes rencontrés lors du déplacement :  la soif</t>
  </si>
  <si>
    <t>Région de Gao</t>
  </si>
  <si>
    <t>Cercle d'Ansongo</t>
  </si>
  <si>
    <t>Commune de Talataye</t>
  </si>
  <si>
    <t>Localité: Talataye</t>
  </si>
  <si>
    <t>HSM | Mai 2022</t>
  </si>
  <si>
    <t xml:space="preserve">Date d'arrivée : moins d'un mois/mois </t>
  </si>
  <si>
    <t>Région Gao</t>
  </si>
  <si>
    <t>Presence de documents d'identité officiels pour la majorité des PDI</t>
  </si>
  <si>
    <t xml:space="preserve">Agriculture, maraîchage </t>
  </si>
  <si>
    <t xml:space="preserve">CSCOM  accessible </t>
  </si>
  <si>
    <t xml:space="preserve">Absence de satation radio </t>
  </si>
  <si>
    <t>Communication par telephone satelitaire</t>
  </si>
  <si>
    <t>Assistance en abris</t>
  </si>
  <si>
    <t>Cash</t>
  </si>
  <si>
    <t>Propre production agricole/maraichage</t>
  </si>
  <si>
    <t>Stratégies d'adaptation utilisées souvent/tres souvent</t>
  </si>
  <si>
    <t>Accés au marché</t>
  </si>
  <si>
    <t xml:space="preserve">Manque d'approvisionnement extérieur </t>
  </si>
  <si>
    <t>Presence de documents d'identité officiels pour la population hote</t>
  </si>
  <si>
    <t>Puits protégés/pompes à motricité humaine</t>
  </si>
  <si>
    <t>Type d'infrastructures sanitaires : Presence du CSCOM ( centre de santé communautaire) fonctionnel</t>
  </si>
  <si>
    <t>Prise en charge des personnes montrant des signes de malnutrition</t>
  </si>
  <si>
    <t>Destruction des reseaux de communication mobile</t>
  </si>
  <si>
    <t>Region de Mopti</t>
  </si>
  <si>
    <t>Cercle de Djenné</t>
  </si>
  <si>
    <t>Localité : Mourra</t>
  </si>
  <si>
    <t>Commune de Togué Mourari</t>
  </si>
  <si>
    <t>Région de Mopti</t>
  </si>
  <si>
    <t>Localité ; Mourra</t>
  </si>
  <si>
    <t>blessures/attaques</t>
  </si>
  <si>
    <t>Presence de Radio</t>
  </si>
  <si>
    <t>Conversation en personne</t>
  </si>
  <si>
    <t>Assistance en sécurité</t>
  </si>
  <si>
    <t xml:space="preserve">Secteur d'intervention prioritaire </t>
  </si>
  <si>
    <t>EHA ( Eau, Hygiène Assainissement )</t>
  </si>
  <si>
    <t>Santé</t>
  </si>
  <si>
    <t>Cause du départ :violences des groupes armés</t>
  </si>
  <si>
    <t>Choix de la localité : plus grande ville proche</t>
  </si>
  <si>
    <t>REACH Mali Suivi de la situation humanitaire: Groupe de discussion GRILLE DE SATURATION DE MAI 2022</t>
  </si>
  <si>
    <t>Key points to keep in mind when using dataset :  Les données partagées sont indicatives et reflètent les échanges lors des groupes de discussion organisés parmi les personnes déplacées internes (PDI) des cercles d'Ansongo (Region de Gao) et de Djenné (région de Mopti).</t>
  </si>
  <si>
    <r>
      <t xml:space="preserve">        </t>
    </r>
    <r>
      <rPr>
        <b/>
        <sz val="10"/>
        <rFont val="Arial Narrow"/>
        <family val="2"/>
      </rPr>
      <t xml:space="preserve">                                                                                   </t>
    </r>
    <r>
      <rPr>
        <sz val="10"/>
        <rFont val="Arial Narrow"/>
        <family val="2"/>
      </rPr>
      <t xml:space="preserve">                                                                                                            </t>
    </r>
    <r>
      <rPr>
        <b/>
        <u/>
        <sz val="10"/>
        <rFont val="Arial Narrow"/>
        <family val="2"/>
      </rPr>
      <t>Région de Gao</t>
    </r>
    <r>
      <rPr>
        <sz val="10"/>
        <rFont val="Arial Narrow"/>
        <family val="2"/>
      </rPr>
      <t xml:space="preserve"> :
  Cercle d'Ansongo/Commune de Talataye : </t>
    </r>
    <r>
      <rPr>
        <b/>
        <sz val="10"/>
        <rFont val="Arial Narrow"/>
        <family val="2"/>
      </rPr>
      <t xml:space="preserve">la localité de Talataye </t>
    </r>
    <r>
      <rPr>
        <sz val="10"/>
        <rFont val="Arial Narrow"/>
        <family val="2"/>
      </rPr>
      <t xml:space="preserve">   
</t>
    </r>
    <r>
      <rPr>
        <b/>
        <u/>
        <sz val="10"/>
        <rFont val="Arial Narrow"/>
        <family val="2"/>
      </rPr>
      <t>Région de Mopti</t>
    </r>
    <r>
      <rPr>
        <sz val="10"/>
        <rFont val="Arial Narrow"/>
        <family val="2"/>
      </rPr>
      <t xml:space="preserve"> </t>
    </r>
    <r>
      <rPr>
        <b/>
        <sz val="10"/>
        <rFont val="Arial Narrow"/>
        <family val="2"/>
      </rPr>
      <t xml:space="preserve"> :
 </t>
    </r>
    <r>
      <rPr>
        <sz val="10"/>
        <rFont val="Arial Narrow"/>
        <family val="2"/>
      </rPr>
      <t>Cercle de Djenné/Commune de Togué Mourari</t>
    </r>
    <r>
      <rPr>
        <b/>
        <sz val="10"/>
        <rFont val="Arial Narrow"/>
        <family val="2"/>
      </rPr>
      <t xml:space="preserve"> : la localité de Mourra</t>
    </r>
  </si>
  <si>
    <t>Du 5 au 30 Mai 2022</t>
  </si>
  <si>
    <t xml:space="preserve">Baba  ALPHA OUMAR | baba.alpha-oumar@reach-initiative.org </t>
  </si>
  <si>
    <t>Sheet 3- Saturation Grid_HSM_BMS_2022-05</t>
  </si>
  <si>
    <t>Sheet 4- Data Saturation Grid_HSM_cartographieparticipative_2022-05</t>
  </si>
  <si>
    <t>Deux types de groupe de discussion ont été réalisés dans chaque localité evaluée: Un premier basé sur les besoins multisectoriels des ménages de la zone d'intérêt, suivi d'un deuxiéme ayant pour but de realiser une cartographie participative avec les ménages déplacés de la zone d'intérêt. Deux localités ont été ciblées: une dans la region de Mopti et une dans la region de Gao.
Ces groupes de discussion étaient parfois mixtes (hommes et femmes) ou composés uniquement d'hommes. Tous les participants etaient des PDI. La méthodologie appliquée est celle présentée dans les TDR. Cliquer le lien ci dessous pour plus d'information.</t>
  </si>
  <si>
    <t>Les données obtenues permettent une compréhension contextuelle des données collectées lors de l'évaluation quantitative menée en parallèle dans les localités évaluées des régions de Mopti et Gao. Ces FGD amènent des éléments explicatifs de contexte constituant une aide précieuse pour la compréhension et l'analyse des dynamiques de déplacement des populations et des besoins des populations déplacées. Malgré la qualité des données obtenues, la prise de note n'a pas pu être exhaustive et il est possible que certaines informations manquent. Le suivi effectué avec les équipes terrains a pour but de réduire cette perte d'informations autant que possible. Dans le processus de validation des données qualitatives au niveau terrain, après chaque activité de FGD, le chargé de terrain (modérateur) fait un bilan avec l'enquêteur (transcripteur). Lors de cet exercice de débriefing, le chargé de terrain et l'enquêteur font la triangulation des données des notes manuscrites par rapport aux réponses non verbales des participants du FGD de manière aussi neutre que possible. Ainsi, un rapport de débriefing est fait après chaque FGD et partagé à l'équipe de projet pour faciliter le traitement et l'analyse des données.</t>
  </si>
  <si>
    <t xml:space="preserve">Choix de la localité : il y'a plus de moyen de subsistance </t>
  </si>
  <si>
    <t>Problèmes rencontrés lors du déplacement : La peur d'attaque des groupes armés en cour de route</t>
  </si>
  <si>
    <t>Dificultés accès aux terres cultivables</t>
  </si>
  <si>
    <t xml:space="preserve"> Dificulté d'accès au pâturage</t>
  </si>
  <si>
    <t>Fermeture du marché à cuse de l'insécurité</t>
  </si>
  <si>
    <t>Les prix des denrées alimentaires sont en hausse (rareté des produits)</t>
  </si>
  <si>
    <t>Présence de groupes armés non-étatiques</t>
  </si>
  <si>
    <t>Exposition des femmes et filles aux VBG</t>
  </si>
  <si>
    <t>Elevage / Propre production betail</t>
  </si>
  <si>
    <t>Fermeture du marché par les groupes armés non étatiques</t>
  </si>
  <si>
    <t>Population violantée et ménacée de quitter leur zone</t>
  </si>
  <si>
    <t>Sentiment de panique dans la localité</t>
  </si>
  <si>
    <t xml:space="preserve">Attaque des groupes armés non étatiques sur les population </t>
  </si>
  <si>
    <t>Violences des groupes armés non étatiques</t>
  </si>
  <si>
    <t>L'elevage</t>
  </si>
  <si>
    <t>Impossibilité de pratiquer le maraichage pour cause d'insécurité</t>
  </si>
  <si>
    <t>Impossibilité de pratiquer l'élevage / la transhumance pour cause d'insécurité (vols de bétail)</t>
  </si>
  <si>
    <t>Aggression des eleveurs dans les zones de paturage</t>
  </si>
  <si>
    <t>Accès aux soins de santé difficile</t>
  </si>
  <si>
    <t>Offre de santé incompléte</t>
  </si>
  <si>
    <t>Rupture de médicaments</t>
  </si>
  <si>
    <t>Départ des acteurs humanitaires qui appuiyaient le CSCOM</t>
  </si>
  <si>
    <t>L'ètat de l'abris est bon</t>
  </si>
  <si>
    <t>Evolution negative de l'ètat des abrits</t>
  </si>
  <si>
    <t>Abris endommagés (Hivernage / innondations / attaques)</t>
  </si>
  <si>
    <t xml:space="preserve">Maison en Banco </t>
  </si>
  <si>
    <t xml:space="preserve"> Tentes traditionnelles</t>
  </si>
  <si>
    <t>Article d'hygiéne</t>
  </si>
  <si>
    <t>Pas de mécanismes de gestion de plaintes</t>
  </si>
  <si>
    <t>Evolution negative de l'accès à la nourriture</t>
  </si>
  <si>
    <t>Les VBG</t>
  </si>
  <si>
    <t>Abscence de documents d'identité officiels pour la population hote</t>
  </si>
  <si>
    <t>Accès insuffisant</t>
  </si>
  <si>
    <t>Absence d'infrastructure sanitaire</t>
  </si>
  <si>
    <t>Les relais communautaires ont fuient la localité</t>
  </si>
  <si>
    <t>Imposibilité d'acceer au marcher</t>
  </si>
  <si>
    <t>Impossibilité de pratiquer le maraichage pour cause de pénurie d'eau aux puits</t>
  </si>
  <si>
    <t>Pasd'accès aux services 'ducatifs</t>
  </si>
  <si>
    <t>Absence de point d'eau dans la localité</t>
  </si>
  <si>
    <t>Communication par le rseau téléphonique</t>
  </si>
  <si>
    <t>Presence d'electricité</t>
  </si>
  <si>
    <t>Conditions de retour : Sécurité alimentaire</t>
  </si>
  <si>
    <t>- Selon les participants aux groupes de discussion, pendant le déplacement :
 - Certaines PDI venant de la localité de Talataye ont été confrontées à la fatigue, au mauvais état de la route et à la soif en plus de la peur de se faire attaquer sur le trajet par des groupes armés non étatiques.
- Ceux de la localité de Mourra avaient la peur d'être attaqué par des groupes armées non-étatique pendant le trajet.</t>
  </si>
  <si>
    <t>- Les participants de la localité de Talataye ont affirmé avoir emprunter le vehicule et le tricycle comme moyen de transport.
'- Quant aux participants de Mourra, ils ont emprunté le tricycle comme moyen de transport.</t>
  </si>
  <si>
    <t>Autres sources de nourriture</t>
  </si>
  <si>
    <t>_ Selon les participants au groupe de discussion de la localité de Mourra, la majorité de la population avait un accès insuffisant à l'eau potable au cours des 30 jours précédant le groupe de discussion.</t>
  </si>
  <si>
    <t>Hygiene, Assainissement</t>
  </si>
  <si>
    <t>'- Au cours des 30 jours précédant le groupe de discussion, l'emprunt (prendre du crédit) dans la localité évaluée du cercle d'Ansongo (Talataye) était la principale stratégie d'adaptation des ménages au manque de nourriture. Parfois, les ménages s'adaptaient en réduisant la quantité de repas consommé par jour ou en consommant des aliments moins préférés et moins chers. 
'- Selon les participants au groupe de discussion de la localité de Mourra, pour s'adapter au manque de nourriture, les menages réduisaient fréquemment la quantité et la qualité de repas consommé par jour. 
'-  Selon les participants aux deux groupes de discussion de la localité évaluée des cercles d'Ansongo et de Djenné, les principales stratégies d'adaptation rapportées face au manque de nourriture au cours des 30 jours précédant les groupes de discussion étaient fréquemment utilisées par la majorité des ménages.</t>
  </si>
  <si>
    <t xml:space="preserve">- Les  participants au groupe de discussion de Talataye avaient rapporté que le marché de Talataye a été fermé par les groupes armés, De plus les participants ont ajouté que la localité à des difficultés pour s’approvisionner en produit alimentaire à cause de la menace et de l’insécurité sur les axes reliant Talataye aux autres grandes villes (Gao et Ménaka) cette manque d’approvisionnement a occasionnée la rareté des produits et une hausse des prix dans la localité.
</t>
  </si>
  <si>
    <t>-  Les participants au groupe de discussion de la localité Mourra ont rapporté qu'ils avaient constaté des incidents liés aux IED ayant tué ou blessé des personnes dans la localité au cours des 30 derniers jours.</t>
  </si>
  <si>
    <t xml:space="preserve">- Selon les participants de groupes de discussion, au cours des 30 jours précédant les groupes de discussion, il n'existait pas des mécanismes de gestion des plaintes relatifs à l’assistance humanitaire reçue dans les localités évaluées des cercles d'Ansongo et de Djenné. </t>
  </si>
  <si>
    <t xml:space="preserve">- Selon les participants au groupe de discussion de la localité évaluée du cercle d'Ansongo (Talataye), au cours des 30 jours précédant le groupe de discussion, les principales sources de nourriture pour la majorité des ménages étaient l'élevage, le maraîchage et le commerce.
'-  Dans la localité évaluée du cercle de Djenné (Mourra), la propre production agricole des populations, l'élevage et l'achat de nourriture constituaient les principales sources de nourriture pour la majorité des ménages au cours des 30 jours précédant le groupe de discussion, selon les participants.  
</t>
  </si>
  <si>
    <t>En plus, les dons faits par les organisations humanitaires et le gouvernement du Mali dans la localité évaluée du cercle de Djenné (Mourra) constituaient une autre source de nourriture, selon les participants au groupe de discussion.</t>
  </si>
  <si>
    <t xml:space="preserve">"- Selon les participants de deux groupes de discussion, au cours des 30 jours précédant les groupes de discussion, l'accès à la nourriture de façon globale était insuffisant. L'insécurité était le principal facteur qui a rendu difficile l'accès des ménages à suffisamment de nourritures dans les localités évaluées des cercles d'Ansongo et de Djenné. Cette situation était surtout accentuée par la réduction de l'accès aux moyens de subsistance à cause de la présence et des menaces des groupes armés non-étatiques. En effet, selon les participants, il y avait une difficulté d'accès aux terres cultivables et au pâturage.
     - Selon les participants au groupe de discussion de la localité de Talataye, cette difficulté d’accès à suffisamment de nourriture s’explique par l'insécurité sur les axes qui empêchait le ravitaillement des marchandises vers Talataye et le vol de bétail régulier par les groupes armés non-étatique. Les participants ont ajouté également que les champs de sorgho situés à l’extérieur de la localité de Talataye étaient inaccessibles à cause des violences des groupes armés non-étatiques.
    - Pour les participants de la localité de Mourra, l'accès à la nourriture avait évolué de façon négative au cours des 30 jours précédant le groupe de discussion. 
</t>
  </si>
  <si>
    <t>- Les participants de deux groupes de discussion ont rapporté que dans les localités évaluées des cercles d'Ansongo et de Djenné, la majorité des populations ne s'était pas sentie en sécurité au cours des 30 jours précédant les groupes de discussion. 
'-En outre, les participants ont rapporté une dégradation du contexte sécuritaire dans ces deux localités évaluées au cours des 30 jours précédant les groupes de discussion. 
'- Une situation sécuritaire préoccupante alimentée par des menaces contre les populations qui sont sommées de quitter leur localité dans un contexte d'affrontement entre les groupes armés non-étatiques et l'armée du Mali.
'- Selon les participants au groupe de discussion de la localité évaluée du cercle de Talataye, les incidents de sécurité avaient notamment créer un sentiment de panique dans la localité.</t>
  </si>
  <si>
    <t xml:space="preserve">
'- Selon les participants au groupe de discussion de la localité de Mourra, la presence, les violences  et les attaques des groupes armés non-étatiques, les VBG, les engins explosifs et les assassinats constituaient les principales préoccupations pour la majorité des populations de la localité de Mourra au cours des 30 jours précédant le groupe de discussion ;
'- Par ailleurs, selon les participants au groupe de discussion de Talataye les attaques, le vol de bétails et less assassinats préoccupaient la majorité des populations de la localité de Talataye.
Par exemples :
. Selon les participants au groupe de discussion de la localité de Mourra dans le cercle de Djenné : "Le sentiment d'insécurité a évolué avec augmentation des incidents de sécurité dans la zone. Les groupes armés non-étatiques ont tué des civils innocents et ont menacé la population à quitter la zone par ce qu'ils pensent que la population est en complicité avec l'armée du Mali."
. Les participants au groupe de discussion de la localité évaluée de Talataye dans le cercle d'Ansongo ont rapporté : "Suite à la présence de l'EIGS dans la zone, la situation sécuritaire s'est dégradée ces jours-ci. Les populations sont violentées et menacées de quitter chez eux. Au cours des 30 derniers jours, la communauté Dawshaq est attaquée sans relâche par l'EIGS, ils ont tué plusieurs Dawshaq et emporté tout leur bétail, ces attaques ont occasionné un sentiment de panique dans le village."
</t>
  </si>
  <si>
    <t xml:space="preserve">- Dans la localité évaluée du cercle d'Ansongo, la majorité de la population locale et des PDI  possédait de documents d'identité officiels au cours des 30 jours précédant le groupe de discussion, selon les participants au groupe de discussion.
'- Dans la localité de Mourra, la majorité de la population ne possède aucun document officiel d'identification.
</t>
  </si>
  <si>
    <t xml:space="preserve">-  les participants de groupe de discussion de la localité évaluée du cercle d'Ansongo ont rapporté qu'au cours des 30 jours précédant les groupes de discussion, les sources principales d'eau potable des populations étaient le forage, les châteaux d'eau et le puits protégés.
'- Par ailleurs dans la localité de Mourra, les participants au groupe de discussion ont rapporté comme source principale d'eau : les puits protégés.  
</t>
  </si>
  <si>
    <t>- Selon les participants au groupe de discussion de la localité de Talataye, il existe une infrastructure de santé de type CSCOM avec une offre de santé incomplet par manque de personnelle et de médicaments.
'- Par contre, dans la localité évaluée du cercle de Djenné, les participants ont rapporté : "il n'y a pas d'infrastructure sanitaire dans la localité et les relais communautaires qui venaient ont fui la localité."
'- Le lavage des mains à l'eau, seulement, était la technique la plus utilisée par la majorité des populations des localités évaluées des cercles d'Ansongo et de Djenné.
'- En outre, à Talataye, le brûlage était utilisé pour la gestion des ordures.
'- Par contre à Mourra, les décharges ouvertes constituaient le moyen le plus courant pour se débarrasser des ordures.</t>
  </si>
  <si>
    <t xml:space="preserve">- Selon les participants aux groupes de discussion des localités de Talataye et de Mourra, les principales activités génératrices de revenus au cours des 30 jours précédant le groupe de discussion étaient l'agriculture, le maraîchage, l'élevage et le commerce.
'- En outre, selon les participants de deux groupes de discussion, les principales activités génératrices de revenus de la majorité des populations ont été perturbées par l'insécurité dans les localités de Talataye et de Mourra.
</t>
  </si>
  <si>
    <t xml:space="preserve">- Selon les participants au groupe de discussion de Talataye, à cause de l'insécurité, la majorité de la population a eu des difficultés d'accès aux moyens de subsistance au cours des 30 jours précédents le groupe de discussion. En effet, il était impossible d’accéder aux champs de sorgho situé à l’extérieur de Talataye à cause de la présence des groupes armés dans la zone. Il était impossible aussi de pratiquer l’élevage / transhumance à cause des multiples vols de bétail opérés par les groupes armés non-étatiques.  
'- Selon les participants au groupe de discussion de la localité évaluée du cercle de Djenné, au cours des 30 jours précédant le groupe de discussion, l'accès aux moyens de subsistance était difficile pour la majorité de la population à cause de l'insécurité. 
- En effet, à Mourra, l'insécurité avait rendu l'accès très limité aux champs. Et le vol de bétail se faisait de plus en plus. 
'- Les activités agricoles ont été perturbées dans les localités évaluées des cercles d'Ansongo et de Djenné à cause de l'inaccessibilité des champs, selon les participants de deux groupes de discussion. Aussi, la perturbation des activités pastorales concernait les localités évaluées de ces deux cercles, essentiellement causée par le vol de bétails.
Par exemples :
- Selon les participants au groupe de discussion de la localité de Talataye : 
    - -" Au cours de la dernière saison, l'accès aux champs de sorgho était pratiquement impossible vue l'insécurité partout dans la zone." 
    - - " La pratique d'élevage / tranhumance à tendance à disparaître dans la mesure où les groupes armés non-étatique avaient presque emporter tous leurs bétails, les éleveurs se faisaient agresser régulièrement dans les zones de pâturage." 
- Selon les participants au groupe de discussion de la localité de Mourra :
- - "L'accès aux champs était très limité et les activités se déroulaient avec des attaques des groupes armés non-étatiques dans les champs."
</t>
  </si>
  <si>
    <t xml:space="preserve">- Selon les 04 participants du groupe de discussion de la localité de Talataye, le centre de santé communautaire « CSCOM » était fonctionnel difficilement, l’insécurité a entraîné le départ du personnel médical, en plus il y a une forte rupture des médicaments puisque tous les acteurs humanitaires qui assistaient le « CSCOM » se sont retiré. 
'- Au cours des 30 jours précédant les groupes de discussions, selon les participants au groupe de discussion de la localité évaluée du cercle de Djenné, il n'y avait pas d'existence d'infrastructure de santé. A cause de l'insécurité, les relais communautaires ne sont plus fréquents dans la localité.
- Par exemple, les participants ont rapporté :
" La population n'a pas accès aux soins de santé au cours des 30 jours précédents le groupe de discussion, en raison de l'insécurité aucun relais ne vient dans la localité". 
Par ailleurs, selon les participants du groupe de discussion de la localité évaluée du cercle d'Ansongo, l’accès aux soins de santé était difficile dans la localité de Talataye. Le CSCOM était en manque de personnel médical et de médicament à cause de la violence des groupes armés non-étatiques. L'offre de santé n'était pas complète. </t>
  </si>
  <si>
    <t>- Selon les participants aux deux groupes de discussion, le principal problème de santé constaté à Talataye et à Mourra au cours des 30 jours précédents les groupes de discussion était le paludisme. Ils ont ajouté que les principales causes de morbidité étaient les blessures occasionnées par les violences des groupes armés.</t>
  </si>
  <si>
    <t>- Selon les participants des deux groupes de discussion, il n'existe pas de programme nutritionnel à Talataye à Mourra.
'- En plus, à Talataye, les participants ont rapporté la présence de personnes montrant des signes de malnutrition.</t>
  </si>
  <si>
    <t>- Selon les participants aux groupes de discussion, il existait au cours des 30 jours précédant les groupes de discussion, des infrastructures éducatives dans les localités de Talataye et de Mourra, cependant elles sont fermées suite à l'insécurité grandissante occasionnée par la présence des groupes armés provoquant ainsi l'arrêt de travail et l'abandon de la zone par les enseignants.</t>
  </si>
  <si>
    <t xml:space="preserve">- Les participants des groupes de discussion des localités évaluées des cercles d'Ansongo et de Djenné ont rapporté l'existence des latrines et des points d'eau en mauvais état au cours des 30 jours précédant les groupes de discussion, dans les écoles des localités évaluées. </t>
  </si>
  <si>
    <t xml:space="preserve">- Selon les participants aux groupes de discussion, il n y a eu une évolution négative de l'état des abris qui sont essentiellement des maisons en banco souvent endommagées dans les localités de Talataye et Mourra.
'- Par ailleurs, une partie de la population de Talataye utilisait des tentes traditionnelles, aussi, par endroit, l'état des abris était en bon état. 
</t>
  </si>
  <si>
    <t xml:space="preserve">- Les participants au groupe de discussion de la localité de Talataye ont rapporté qu'au cours des 30 jours précédant les groupes de discussion, la majorité des populations auraient besoin des articles de couchage, d'hygiène, de seau, de bidon et d'articles de cuisine.
'- Par ailleurs, dans la localité évaluées de Mourra, les besoins non-alimentaires pour la majorité des populations étaient les articles d'hygiènes et les moustiquaires selon les participants au groupe de discussion.   
</t>
  </si>
  <si>
    <t xml:space="preserve">  
'- Les participants au groupe de discussion de la localité évaluée du cercle d'Ansongo ont rapporté qu'au cours des 30 jours précédant le groupe de discussion, il y avait l'absence des infrastructures de communication telle que le réseau téléphonique et une station de radio, chose qui rend très difficile l'accès à l'information dans la localité. En outre, les installations du réseau de communication ont été détruites par les groupes armés non-étatiques. Par ailleurs, le téléphone satellitaire était utilisé par une partie de la population.
'- Par contre pour la localité évaluée de Mourra, les participants au groupe de discussion ont rapporté que la majorité de la population de Mourra avait accès à l'information à travers le réseau téléphonique et la radio, en plus il y avait la présence du courant à travers des panneaux solaire.
'- Aussi, la conversation en personne a été rapporté comme source d'accès à l'information pour une partie de la population de la localité de Mourra.
</t>
  </si>
  <si>
    <t xml:space="preserve">- les participants au groupe de discussion de la localité de Talataye avaient rapporté l’absence d’une assistance humanitaire dans la localité de Talataye au cours des 30 jours précédant le groupe de discussion, selon ces participants, toutes les interventions humanitaires étaient centralisé à Gao et Ansongo. 
'- Par ailleurs, les participants au groupe de discussion de la localité de Mourra ont rapporté la présence d'une assistance alimentaire qui selon eux était insuffisante vu le nombre de besoins. 
'- En outre, les participants des deux groupes de discussion ont rapporté que dans les localités évaluées des cercles d'Ansongo et de Djenné, l'assistance alimentaire serait parmi les principaux secteurs d'intervention prioritaires pour la majorité de la population
'-  De plus, l'assistance en sécurité, en eau et en santé ont été rapportée parmi les secteurs d'interventions prioritaires par les participants au groupe de discussion de la localité de Mourra.
'- Aussi, les participants au groupe de discussion de la localité évaluée du cercle d'Ansongo (Talataye) ont rapporté que l'assistance en CASCH et en abris fait aussi partie des secteurs d'interventions humanitaires prioritaires pour la majorité de la population. 
 </t>
  </si>
  <si>
    <t>Causes de départ :
   - Les violences des groupes armés selon les participants de groupes de discussion ;
  - L'insécurité, les menaces des groupes armés non-étatique selon les participants d'un groupe de discussion.</t>
  </si>
  <si>
    <t xml:space="preserve"> L'axe emprunté était :
                                         - Piste en terre selon les participants de deux (2) groupes de discussion 
'- Au cours des 30 jours précédant les groupes de discussion,  la piste en terre était le principal axe emprunté par les populations lors des déplacements dans les localités évaluées des cercles d'Ansongo et de Djenné selon les participants aux groupes de discussions.</t>
  </si>
  <si>
    <t xml:space="preserve">- Selon les participants au groupe de discussion organisé à Gao, la ville de Gao a été choisi comme localité d'accueil  par ce que : 
- C'est la plus grande ville ;
- C'est le chef-lieu de région et c'est une ville importante ;
- il y a plus de moyen de subsistance, de stabilité et de sécurité.
'- Les participants en provenance de la localité de Mourra à Mopti ont aussi choisi Mopti comme localité d'accueil en raison de l'existence de la sécurité, de la stabilité et des moyens de subsistance.
</t>
  </si>
  <si>
    <t xml:space="preserve">- Au cours des 30 jours précédant les groupes de discussion, selon les participants aux groupes de discussion de Talataye et de Mourra, certaines personnes déplacées étaient arrivées à moins d’un mois à Talataye et Mourra et d’autre un mois environ surtout à Talataye. 
- De plus, les participants de Talataye avaient rapporté que leur déplacement était survenu à l’intérieur des régions de Gao et Ménaka. Les participants n’avaient pas souligné d’autres lieux de déplacement à distance lors de l’entretien. 
- Pour ceux de Mourra, le déplacement était strictement intra-régional.
</t>
  </si>
  <si>
    <t xml:space="preserve">- Selon les paricipants au groupe de discussion de la localité de Talataye :
- Au cours des 30 jours précédant le groupe de discussion, malgré le déplacement d'une grande partie de la population, il y avait toujours des personnes de la communauté locale qui sont restées à Talataye. De même, les participants avaient rapporté la présence des déplacées internes qui provenaient des localités d'Agarnadamous, Inlakoufé, Inwelane, Intassalane, Indelimane et Afoussalimane à Talataye. 
'- Selon les participants de la  localité de Mourra :
- il y avait toujours des personnes de la communauté locale qui étaient restés sur place. Et ils étaient moins de la moitié de la population totale.
</t>
  </si>
  <si>
    <t xml:space="preserve">
"-  Selon les participants aux groupes de discussion des localités de Talataye et de Mourra, le déplacement serait temporaire. De plus, ils ont rapporté que les personnes déplacées ont la volonté de retourner à condition que la sécurité soit rétablie dans leur localité d'origine. 
- En plus, pour les participants de la localité de Mourra, la sécurité alimentaire serait aussi une condition de retourner dans leur localité. 
</t>
  </si>
  <si>
    <t xml:space="preserve">- Selon les participants aux deux groupes de discussion, il n'existait pas d'assistance en protection ou de service de référencement dans les localités évaluées des cercles d'Ansongo et de Djenné. 
'- Aussi, à Mourra, selon les participants au groupe de discussion, les femmes et les filles seraient exposées aux VBG et aux violences sexuelles. 
'- Selon les participants au groupe de discussion de Mourra, il y avait des personnes montrant des signes de détresse psychologique.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</si>
</sst>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sz val="11"/>
      <color theme="1"/>
      <name val="Arial Narrow"/>
      <family val="2"/>
    </font>
    <font>
      <b/>
      <sz val="11"/>
      <color theme="0"/>
      <name val="Arial Narrow"/>
      <family val="2"/>
    </font>
    <font>
      <sz val="11"/>
      <name val="Arial Narrow"/>
      <family val="2"/>
    </font>
    <font>
      <b/>
      <sz val="16"/>
      <color theme="1"/>
      <name val="Arial Narrow"/>
      <family val="2"/>
    </font>
    <font>
      <i/>
      <sz val="11"/>
      <color theme="1"/>
      <name val="Arial Narrow"/>
      <family val="2"/>
    </font>
    <font>
      <b/>
      <sz val="10"/>
      <color theme="0"/>
      <name val="Arial Narrow"/>
      <family val="2"/>
    </font>
    <font>
      <sz val="9"/>
      <color theme="0"/>
      <name val="Arial Narrow"/>
      <family val="2"/>
    </font>
    <font>
      <b/>
      <sz val="12"/>
      <color theme="0"/>
      <name val="Arial Narrow"/>
      <family val="2"/>
    </font>
    <font>
      <b/>
      <sz val="9"/>
      <color theme="0"/>
      <name val="Arial Narrow"/>
      <family val="2"/>
    </font>
    <font>
      <b/>
      <sz val="10"/>
      <color theme="1"/>
      <name val="Arial Narrow"/>
      <family val="2"/>
    </font>
    <font>
      <i/>
      <sz val="10"/>
      <color theme="1"/>
      <name val="Arial Narrow"/>
      <family val="2"/>
    </font>
    <font>
      <sz val="10"/>
      <color theme="1"/>
      <name val="Arial Narrow"/>
      <family val="2"/>
    </font>
    <font>
      <b/>
      <sz val="10"/>
      <name val="Arial Narrow"/>
      <family val="2"/>
    </font>
    <font>
      <sz val="10"/>
      <name val="Arial Narrow"/>
      <family val="2"/>
    </font>
    <font>
      <b/>
      <sz val="11"/>
      <color rgb="FFFFFFFF"/>
      <name val="Arial Narrow"/>
      <family val="2"/>
    </font>
    <font>
      <i/>
      <sz val="11"/>
      <color theme="2" tint="-0.499984740745262"/>
      <name val="Arial Narrow"/>
      <family val="2"/>
    </font>
    <font>
      <sz val="11"/>
      <color rgb="FF000000"/>
      <name val="Arial Narrow"/>
      <family val="2"/>
    </font>
    <font>
      <sz val="11"/>
      <color rgb="FFFFFFFF"/>
      <name val="Arial Narrow"/>
      <family val="2"/>
    </font>
    <font>
      <b/>
      <sz val="11"/>
      <color rgb="FF000000"/>
      <name val="Arial Narrow"/>
      <family val="2"/>
    </font>
    <font>
      <b/>
      <sz val="11"/>
      <name val="Arial Narrow"/>
      <family val="2"/>
    </font>
    <font>
      <i/>
      <sz val="11"/>
      <color theme="0" tint="-0.499984740745262"/>
      <name val="Arial Narrow"/>
      <family val="2"/>
    </font>
    <font>
      <b/>
      <u/>
      <sz val="10"/>
      <color rgb="FFEE5859"/>
      <name val="Arial Narrow"/>
      <family val="2"/>
    </font>
    <font>
      <b/>
      <sz val="10"/>
      <color rgb="FFEE5859"/>
      <name val="Arial Narrow"/>
      <family val="2"/>
    </font>
    <font>
      <b/>
      <u/>
      <sz val="10"/>
      <name val="Arial Narrow"/>
      <family val="2"/>
    </font>
    <font>
      <u/>
      <sz val="11"/>
      <color theme="10"/>
      <name val="Calibri"/>
      <family val="2"/>
      <scheme val="minor"/>
    </font>
    <font>
      <i/>
      <sz val="11"/>
      <name val="Arial Narrow"/>
      <family val="2"/>
    </font>
    <font>
      <b/>
      <sz val="28"/>
      <name val="Arial Narrow"/>
      <family val="2"/>
    </font>
    <font>
      <b/>
      <sz val="11"/>
      <color theme="1"/>
      <name val="Arial Narrow"/>
      <family val="2"/>
    </font>
    <font>
      <i/>
      <sz val="12"/>
      <color theme="1"/>
      <name val="Arial Narrow"/>
      <family val="2"/>
    </font>
    <font>
      <i/>
      <sz val="12"/>
      <name val="Arial Narrow"/>
      <family val="2"/>
    </font>
  </fonts>
  <fills count="10">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666666"/>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2"/>
        <bgColor indexed="64"/>
      </patternFill>
    </fill>
    <fill>
      <patternFill patternType="solid">
        <fgColor theme="2" tint="-9.9978637043366805E-2"/>
        <bgColor indexed="64"/>
      </patternFill>
    </fill>
  </fills>
  <borders count="43">
    <border>
      <left/>
      <right/>
      <top/>
      <bottom/>
      <diagonal/>
    </border>
    <border>
      <left style="thin">
        <color theme="0"/>
      </left>
      <right style="thin">
        <color theme="0"/>
      </right>
      <top style="thin">
        <color theme="0"/>
      </top>
      <bottom style="thin">
        <color theme="0"/>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right style="medium">
        <color indexed="64"/>
      </right>
      <top style="medium">
        <color rgb="FFFFFFFF"/>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diagonal/>
    </border>
    <border>
      <left style="medium">
        <color rgb="FFFFFFFF"/>
      </left>
      <right style="medium">
        <color indexed="64"/>
      </right>
      <top style="medium">
        <color rgb="FFFFFFFF"/>
      </top>
      <bottom/>
      <diagonal/>
    </border>
    <border>
      <left style="thin">
        <color indexed="64"/>
      </left>
      <right style="thin">
        <color indexed="64"/>
      </right>
      <top style="thin">
        <color indexed="64"/>
      </top>
      <bottom style="thin">
        <color indexed="64"/>
      </bottom>
      <diagonal/>
    </border>
    <border>
      <left style="medium">
        <color theme="1" tint="0.14999847407452621"/>
      </left>
      <right style="thin">
        <color theme="0"/>
      </right>
      <top style="medium">
        <color theme="1" tint="0.14999847407452621"/>
      </top>
      <bottom/>
      <diagonal/>
    </border>
    <border>
      <left style="thin">
        <color theme="0"/>
      </left>
      <right style="thin">
        <color theme="0"/>
      </right>
      <top style="medium">
        <color theme="1" tint="0.14999847407452621"/>
      </top>
      <bottom/>
      <diagonal/>
    </border>
    <border>
      <left style="thin">
        <color theme="0"/>
      </left>
      <right style="medium">
        <color theme="1" tint="0.14999847407452621"/>
      </right>
      <top style="medium">
        <color theme="1" tint="0.1499984740745262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rgb="FFFFFFFF"/>
      </right>
      <top/>
      <bottom style="medium">
        <color rgb="FFFFFFFF"/>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theme="1" tint="0.14999847407452621"/>
      </left>
      <right/>
      <top style="medium">
        <color theme="1" tint="0.14999847407452621"/>
      </top>
      <bottom style="thin">
        <color indexed="64"/>
      </bottom>
      <diagonal/>
    </border>
    <border>
      <left/>
      <right style="thin">
        <color theme="0"/>
      </right>
      <top style="medium">
        <color theme="1" tint="0.14999847407452621"/>
      </top>
      <bottom style="thin">
        <color indexed="64"/>
      </bottom>
      <diagonal/>
    </border>
  </borders>
  <cellStyleXfs count="2">
    <xf numFmtId="0" fontId="0" fillId="0" borderId="0"/>
    <xf numFmtId="0" fontId="25" fillId="0" borderId="0" applyNumberFormat="0" applyFill="0" applyBorder="0" applyAlignment="0" applyProtection="0"/>
  </cellStyleXfs>
  <cellXfs count="193">
    <xf numFmtId="0" fontId="0" fillId="0" borderId="0" xfId="0"/>
    <xf numFmtId="0" fontId="0" fillId="0" borderId="1" xfId="0"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xf>
    <xf numFmtId="0" fontId="1" fillId="0" borderId="7" xfId="0" applyFont="1" applyBorder="1"/>
    <xf numFmtId="0" fontId="1" fillId="0" borderId="8" xfId="0" applyFont="1" applyBorder="1"/>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indent="1"/>
    </xf>
    <xf numFmtId="0" fontId="17" fillId="0" borderId="10" xfId="0" applyFont="1" applyBorder="1" applyAlignment="1">
      <alignment horizontal="left" vertical="center" wrapText="1" indent="1"/>
    </xf>
    <xf numFmtId="0" fontId="15" fillId="4" borderId="11" xfId="0" applyFont="1" applyFill="1" applyBorder="1" applyAlignment="1">
      <alignment horizontal="justify" vertical="center" wrapText="1"/>
    </xf>
    <xf numFmtId="0" fontId="19" fillId="0" borderId="12" xfId="0" applyFont="1" applyBorder="1" applyAlignment="1">
      <alignment vertical="center" wrapText="1"/>
    </xf>
    <xf numFmtId="0" fontId="17" fillId="0" borderId="13" xfId="0" applyFont="1" applyBorder="1" applyAlignment="1">
      <alignment vertical="center" wrapText="1"/>
    </xf>
    <xf numFmtId="0" fontId="1" fillId="0" borderId="13" xfId="0" applyFont="1" applyBorder="1" applyAlignment="1">
      <alignment vertical="top" wrapText="1"/>
    </xf>
    <xf numFmtId="0" fontId="19" fillId="0" borderId="13" xfId="0" applyFont="1" applyBorder="1" applyAlignment="1">
      <alignment vertical="center" wrapText="1"/>
    </xf>
    <xf numFmtId="0" fontId="1" fillId="0" borderId="0" xfId="0" applyFont="1"/>
    <xf numFmtId="0" fontId="2" fillId="5" borderId="6" xfId="0" applyFont="1" applyFill="1" applyBorder="1" applyAlignment="1">
      <alignment vertical="top" wrapText="1"/>
    </xf>
    <xf numFmtId="0" fontId="2" fillId="5" borderId="15" xfId="0" applyFont="1" applyFill="1" applyBorder="1" applyAlignment="1">
      <alignment horizontal="left" vertical="top" wrapText="1"/>
    </xf>
    <xf numFmtId="0" fontId="14" fillId="6" borderId="16" xfId="0" applyFont="1" applyFill="1" applyBorder="1" applyAlignment="1">
      <alignment vertical="top" wrapText="1"/>
    </xf>
    <xf numFmtId="0" fontId="14" fillId="6" borderId="2" xfId="0" applyFont="1" applyFill="1" applyBorder="1" applyAlignment="1">
      <alignment horizontal="left" vertical="top" wrapText="1"/>
    </xf>
    <xf numFmtId="0" fontId="14" fillId="0" borderId="16" xfId="0" applyFont="1" applyFill="1" applyBorder="1" applyAlignment="1">
      <alignment vertical="top" wrapText="1"/>
    </xf>
    <xf numFmtId="0" fontId="14" fillId="0" borderId="17" xfId="0" applyFont="1" applyFill="1" applyBorder="1" applyAlignment="1">
      <alignment horizontal="left" vertical="top" wrapText="1"/>
    </xf>
    <xf numFmtId="0" fontId="14" fillId="7" borderId="2" xfId="0" applyFont="1" applyFill="1" applyBorder="1" applyAlignment="1">
      <alignment horizontal="left" vertical="top" wrapText="1"/>
    </xf>
    <xf numFmtId="0" fontId="14" fillId="6" borderId="18" xfId="0" applyFont="1" applyFill="1" applyBorder="1" applyAlignment="1">
      <alignment vertical="top" wrapText="1"/>
    </xf>
    <xf numFmtId="0" fontId="14" fillId="6" borderId="19" xfId="0" applyFont="1" applyFill="1" applyBorder="1" applyAlignment="1">
      <alignment vertical="top" wrapText="1"/>
    </xf>
    <xf numFmtId="0" fontId="14" fillId="2" borderId="18" xfId="0" applyFont="1" applyFill="1" applyBorder="1" applyAlignment="1">
      <alignment vertical="top" wrapText="1"/>
    </xf>
    <xf numFmtId="0" fontId="14" fillId="2" borderId="19" xfId="0" applyFont="1" applyFill="1" applyBorder="1" applyAlignment="1">
      <alignment vertical="top" wrapText="1"/>
    </xf>
    <xf numFmtId="0" fontId="14" fillId="6" borderId="17" xfId="0" applyFont="1" applyFill="1" applyBorder="1" applyAlignment="1">
      <alignment horizontal="left" vertical="top" wrapText="1"/>
    </xf>
    <xf numFmtId="0" fontId="2" fillId="5" borderId="20" xfId="0" applyFont="1" applyFill="1" applyBorder="1" applyAlignment="1">
      <alignment horizontal="left" vertical="top" wrapText="1"/>
    </xf>
    <xf numFmtId="0" fontId="14" fillId="2" borderId="0" xfId="0" applyFont="1" applyFill="1" applyAlignment="1">
      <alignment wrapText="1"/>
    </xf>
    <xf numFmtId="0" fontId="0" fillId="2" borderId="0" xfId="0" applyFill="1"/>
    <xf numFmtId="0" fontId="0" fillId="0" borderId="0" xfId="0" applyAlignment="1">
      <alignment wrapText="1"/>
    </xf>
    <xf numFmtId="0" fontId="0" fillId="2" borderId="0" xfId="0" applyFill="1" applyAlignment="1">
      <alignment wrapText="1"/>
    </xf>
    <xf numFmtId="0" fontId="14" fillId="0" borderId="21" xfId="0" applyFont="1" applyFill="1" applyBorder="1" applyAlignment="1">
      <alignment vertical="top" wrapText="1"/>
    </xf>
    <xf numFmtId="0" fontId="14" fillId="0" borderId="22" xfId="0" applyFont="1" applyFill="1" applyBorder="1" applyAlignment="1">
      <alignment horizontal="left" vertical="top" wrapText="1"/>
    </xf>
    <xf numFmtId="0" fontId="14" fillId="2" borderId="0" xfId="0" applyFont="1" applyFill="1" applyBorder="1" applyAlignment="1">
      <alignmen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0" fillId="0" borderId="1" xfId="0" applyBorder="1" applyAlignment="1">
      <alignment vertical="center" wrapText="1"/>
    </xf>
    <xf numFmtId="0" fontId="5" fillId="2" borderId="25" xfId="0" applyFont="1" applyFill="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7" fillId="3" borderId="23" xfId="0" applyFont="1" applyFill="1" applyBorder="1" applyAlignment="1">
      <alignment vertical="center"/>
    </xf>
    <xf numFmtId="0" fontId="7" fillId="3" borderId="23" xfId="0" applyFont="1" applyFill="1" applyBorder="1" applyAlignment="1">
      <alignment horizontal="center" vertical="center"/>
    </xf>
    <xf numFmtId="0" fontId="9" fillId="3" borderId="23" xfId="0" applyFont="1" applyFill="1" applyBorder="1" applyAlignment="1">
      <alignment horizontal="center" vertical="center" wrapText="1"/>
    </xf>
    <xf numFmtId="0" fontId="11" fillId="0" borderId="23" xfId="0" applyFont="1" applyFill="1" applyBorder="1" applyAlignment="1">
      <alignment vertical="center" wrapText="1"/>
    </xf>
    <xf numFmtId="0" fontId="12" fillId="0" borderId="23" xfId="0" applyFont="1" applyFill="1" applyBorder="1" applyAlignment="1">
      <alignment vertical="center"/>
    </xf>
    <xf numFmtId="0" fontId="12" fillId="0" borderId="23" xfId="0" applyFont="1" applyFill="1" applyBorder="1" applyAlignment="1">
      <alignment vertical="center" wrapText="1"/>
    </xf>
    <xf numFmtId="0" fontId="5" fillId="0" borderId="26" xfId="0" applyFont="1" applyBorder="1" applyAlignment="1">
      <alignment vertical="center" wrapText="1"/>
    </xf>
    <xf numFmtId="0" fontId="10" fillId="6" borderId="23" xfId="0" applyFont="1" applyFill="1" applyBorder="1" applyAlignment="1">
      <alignment vertical="center"/>
    </xf>
    <xf numFmtId="0" fontId="12" fillId="6" borderId="23" xfId="0" applyFont="1" applyFill="1" applyBorder="1" applyAlignment="1">
      <alignment vertical="center"/>
    </xf>
    <xf numFmtId="0" fontId="12" fillId="6" borderId="23" xfId="0" applyFont="1" applyFill="1" applyBorder="1" applyAlignment="1">
      <alignment vertical="center" wrapText="1"/>
    </xf>
    <xf numFmtId="0" fontId="14" fillId="6" borderId="23" xfId="0" applyFont="1" applyFill="1" applyBorder="1" applyAlignment="1">
      <alignment vertical="center"/>
    </xf>
    <xf numFmtId="0" fontId="11" fillId="6" borderId="23" xfId="0" applyFont="1" applyFill="1" applyBorder="1" applyAlignment="1">
      <alignment vertical="center" wrapText="1"/>
    </xf>
    <xf numFmtId="0" fontId="12" fillId="0" borderId="23" xfId="0" applyFont="1" applyFill="1" applyBorder="1" applyAlignment="1">
      <alignment horizontal="left" vertical="center" wrapText="1"/>
    </xf>
    <xf numFmtId="0" fontId="12" fillId="6" borderId="23" xfId="0" applyFont="1" applyFill="1" applyBorder="1" applyAlignment="1">
      <alignment horizontal="left" vertical="center"/>
    </xf>
    <xf numFmtId="0" fontId="10" fillId="6" borderId="23" xfId="0" applyFont="1" applyFill="1" applyBorder="1" applyAlignment="1">
      <alignment horizontal="left" vertical="center" wrapText="1"/>
    </xf>
    <xf numFmtId="0" fontId="12" fillId="6" borderId="27" xfId="0" applyFont="1" applyFill="1" applyBorder="1" applyAlignment="1">
      <alignment horizontal="center" vertical="center"/>
    </xf>
    <xf numFmtId="0" fontId="12" fillId="0" borderId="29" xfId="0" applyFont="1" applyFill="1" applyBorder="1" applyAlignment="1">
      <alignment horizontal="center" vertical="center"/>
    </xf>
    <xf numFmtId="0" fontId="10" fillId="0" borderId="23" xfId="0" applyFont="1" applyFill="1" applyBorder="1" applyAlignment="1">
      <alignment horizontal="left" vertical="center" wrapText="1"/>
    </xf>
    <xf numFmtId="0" fontId="14" fillId="0" borderId="23" xfId="0" applyFont="1" applyFill="1" applyBorder="1" applyAlignment="1">
      <alignment vertical="center" wrapText="1"/>
    </xf>
    <xf numFmtId="0" fontId="12" fillId="8" borderId="23" xfId="0" applyFont="1" applyFill="1" applyBorder="1" applyAlignment="1">
      <alignment horizontal="center" vertical="center"/>
    </xf>
    <xf numFmtId="14" fontId="17" fillId="0" borderId="14" xfId="0" applyNumberFormat="1" applyFont="1" applyFill="1" applyBorder="1" applyAlignment="1">
      <alignment horizontal="left" vertical="center" wrapText="1"/>
    </xf>
    <xf numFmtId="0" fontId="12" fillId="9" borderId="23" xfId="0" applyFont="1" applyFill="1" applyBorder="1" applyAlignment="1">
      <alignment vertical="center"/>
    </xf>
    <xf numFmtId="0" fontId="12" fillId="9" borderId="23" xfId="0" applyFont="1" applyFill="1" applyBorder="1" applyAlignment="1">
      <alignment vertical="center" wrapText="1"/>
    </xf>
    <xf numFmtId="0" fontId="3" fillId="0" borderId="12" xfId="0" applyFont="1" applyFill="1" applyBorder="1" applyAlignment="1">
      <alignment horizontal="justify" vertical="center" wrapText="1"/>
    </xf>
    <xf numFmtId="0" fontId="25" fillId="6" borderId="2" xfId="1" applyFill="1" applyBorder="1" applyAlignment="1">
      <alignment horizontal="left" vertical="top" wrapText="1"/>
    </xf>
    <xf numFmtId="0" fontId="25" fillId="0" borderId="7" xfId="1" applyBorder="1" applyAlignment="1">
      <alignment vertical="top"/>
    </xf>
    <xf numFmtId="0" fontId="14" fillId="0" borderId="23" xfId="0" applyFont="1" applyFill="1" applyBorder="1" applyAlignment="1">
      <alignment horizontal="left" vertical="center" wrapText="1"/>
    </xf>
    <xf numFmtId="0" fontId="14" fillId="9" borderId="23" xfId="0" applyFont="1" applyFill="1" applyBorder="1" applyAlignment="1">
      <alignment vertical="center" wrapText="1"/>
    </xf>
    <xf numFmtId="0" fontId="10" fillId="0" borderId="23" xfId="0" applyFont="1" applyFill="1" applyBorder="1" applyAlignment="1">
      <alignment vertical="center"/>
    </xf>
    <xf numFmtId="0" fontId="12" fillId="0" borderId="23" xfId="0" applyFont="1" applyFill="1" applyBorder="1" applyAlignment="1">
      <alignment horizontal="center" vertical="center"/>
    </xf>
    <xf numFmtId="0" fontId="10" fillId="0" borderId="29" xfId="0" applyFont="1" applyFill="1" applyBorder="1" applyAlignment="1">
      <alignment vertical="center"/>
    </xf>
    <xf numFmtId="0" fontId="12" fillId="9" borderId="23" xfId="0" applyFont="1" applyFill="1" applyBorder="1" applyAlignment="1">
      <alignment horizontal="center" vertical="center"/>
    </xf>
    <xf numFmtId="0" fontId="12" fillId="6" borderId="23" xfId="0" applyFont="1" applyFill="1" applyBorder="1" applyAlignment="1">
      <alignment horizontal="center" vertical="center"/>
    </xf>
    <xf numFmtId="0" fontId="12" fillId="9" borderId="23" xfId="0" applyFont="1" applyFill="1" applyBorder="1" applyAlignment="1">
      <alignment horizontal="center" vertical="center"/>
    </xf>
    <xf numFmtId="0" fontId="6" fillId="3" borderId="23"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6" borderId="23" xfId="0" applyFont="1" applyFill="1" applyBorder="1" applyAlignment="1">
      <alignment horizontal="center" vertical="center"/>
    </xf>
    <xf numFmtId="0" fontId="8" fillId="3" borderId="30" xfId="0" applyFont="1" applyFill="1" applyBorder="1" applyAlignment="1">
      <alignment horizontal="center" vertical="center" wrapText="1"/>
    </xf>
    <xf numFmtId="0" fontId="12" fillId="6" borderId="23" xfId="0" applyFont="1" applyFill="1" applyBorder="1" applyAlignment="1">
      <alignment horizontal="center" vertical="center"/>
    </xf>
    <xf numFmtId="0" fontId="13" fillId="0" borderId="17" xfId="0" applyFont="1" applyFill="1" applyBorder="1" applyAlignment="1">
      <alignment horizontal="left" vertical="top" wrapText="1"/>
    </xf>
    <xf numFmtId="0" fontId="14" fillId="0" borderId="0" xfId="0" applyFont="1" applyFill="1" applyBorder="1" applyAlignment="1">
      <alignment vertical="top" wrapText="1"/>
    </xf>
    <xf numFmtId="0" fontId="14" fillId="0" borderId="3" xfId="0" applyFont="1" applyFill="1" applyBorder="1" applyAlignment="1">
      <alignment vertical="top" wrapText="1"/>
    </xf>
    <xf numFmtId="0" fontId="8" fillId="3" borderId="30" xfId="0" applyFont="1" applyFill="1" applyBorder="1" applyAlignment="1">
      <alignment horizontal="center" vertical="center" wrapText="1"/>
    </xf>
    <xf numFmtId="0" fontId="12" fillId="6" borderId="23" xfId="0" applyFont="1" applyFill="1" applyBorder="1" applyAlignment="1">
      <alignment horizontal="center" vertical="center"/>
    </xf>
    <xf numFmtId="0" fontId="6" fillId="3" borderId="23" xfId="0" applyFont="1" applyFill="1" applyBorder="1" applyAlignment="1">
      <alignment horizontal="center" vertical="center" wrapText="1"/>
    </xf>
    <xf numFmtId="0" fontId="26" fillId="0" borderId="28" xfId="0" quotePrefix="1" applyFont="1" applyFill="1" applyBorder="1" applyAlignment="1">
      <alignment vertical="center" wrapText="1"/>
    </xf>
    <xf numFmtId="0" fontId="29" fillId="0" borderId="23" xfId="0" applyFont="1" applyFill="1" applyBorder="1" applyAlignment="1">
      <alignment horizontal="left" vertical="center" wrapText="1"/>
    </xf>
    <xf numFmtId="0" fontId="30" fillId="0" borderId="29" xfId="0" quotePrefix="1" applyFont="1" applyFill="1" applyBorder="1" applyAlignment="1">
      <alignment horizontal="left" vertical="center" wrapText="1"/>
    </xf>
    <xf numFmtId="0" fontId="30" fillId="0" borderId="23"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vertical="center"/>
    </xf>
    <xf numFmtId="0" fontId="27" fillId="2" borderId="23" xfId="0" applyFont="1" applyFill="1" applyBorder="1" applyAlignment="1">
      <alignment horizontal="left" vertical="top" wrapText="1"/>
    </xf>
    <xf numFmtId="0" fontId="2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14" fillId="6" borderId="21" xfId="0" applyFont="1" applyFill="1" applyBorder="1" applyAlignment="1">
      <alignment horizontal="left" vertical="top" wrapText="1"/>
    </xf>
    <xf numFmtId="0" fontId="14" fillId="6" borderId="35"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5" fillId="4" borderId="4"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6" fillId="0" borderId="6" xfId="0" applyFont="1" applyBorder="1" applyAlignment="1">
      <alignment horizontal="left" vertical="center" wrapText="1"/>
    </xf>
    <xf numFmtId="0" fontId="16" fillId="0" borderId="2" xfId="0" applyFont="1" applyBorder="1" applyAlignment="1">
      <alignment horizontal="left" vertical="center" wrapText="1"/>
    </xf>
    <xf numFmtId="0" fontId="26" fillId="2" borderId="36" xfId="0" applyFont="1" applyFill="1" applyBorder="1" applyAlignment="1">
      <alignment horizontal="left" vertical="center" wrapText="1"/>
    </xf>
    <xf numFmtId="0" fontId="26" fillId="2" borderId="37"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15" fillId="4" borderId="9" xfId="0" applyFont="1" applyFill="1" applyBorder="1" applyAlignment="1">
      <alignment vertical="center" wrapText="1"/>
    </xf>
    <xf numFmtId="0" fontId="15" fillId="4" borderId="10" xfId="0" applyFont="1" applyFill="1" applyBorder="1" applyAlignment="1">
      <alignment vertical="center" wrapText="1"/>
    </xf>
    <xf numFmtId="0" fontId="29" fillId="0" borderId="27" xfId="0" quotePrefix="1" applyFont="1" applyFill="1" applyBorder="1" applyAlignment="1">
      <alignment horizontal="left" vertical="center" wrapText="1"/>
    </xf>
    <xf numFmtId="0" fontId="29" fillId="0" borderId="29" xfId="0" quotePrefix="1" applyFont="1" applyFill="1" applyBorder="1" applyAlignment="1">
      <alignment horizontal="left" vertical="center" wrapText="1"/>
    </xf>
    <xf numFmtId="0" fontId="29" fillId="0" borderId="27" xfId="0" quotePrefix="1" applyFont="1" applyFill="1" applyBorder="1" applyAlignment="1">
      <alignment horizontal="center" vertical="top" wrapText="1"/>
    </xf>
    <xf numFmtId="0" fontId="29" fillId="0" borderId="29" xfId="0" quotePrefix="1" applyFont="1" applyFill="1" applyBorder="1" applyAlignment="1">
      <alignment horizontal="center" vertical="top" wrapText="1"/>
    </xf>
    <xf numFmtId="0" fontId="6" fillId="3" borderId="23"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6" borderId="27" xfId="0" applyFont="1" applyFill="1" applyBorder="1" applyAlignment="1">
      <alignment vertical="center"/>
    </xf>
    <xf numFmtId="0" fontId="10" fillId="6" borderId="28" xfId="0" applyFont="1" applyFill="1" applyBorder="1" applyAlignment="1">
      <alignment vertical="center"/>
    </xf>
    <xf numFmtId="0" fontId="29" fillId="0" borderId="23" xfId="0" quotePrefix="1" applyFont="1" applyFill="1" applyBorder="1" applyAlignment="1">
      <alignment horizontal="left" vertical="center" wrapText="1"/>
    </xf>
    <xf numFmtId="0" fontId="29" fillId="0" borderId="23" xfId="0" applyFont="1" applyFill="1" applyBorder="1" applyAlignment="1">
      <alignment horizontal="left" vertical="center" wrapText="1"/>
    </xf>
    <xf numFmtId="0" fontId="6" fillId="3" borderId="30"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29" fillId="6" borderId="23" xfId="0" quotePrefix="1" applyFont="1" applyFill="1" applyBorder="1" applyAlignment="1">
      <alignment horizontal="left" vertical="center" wrapText="1"/>
    </xf>
    <xf numFmtId="0" fontId="29" fillId="6" borderId="23" xfId="0" applyFont="1" applyFill="1" applyBorder="1" applyAlignment="1">
      <alignment horizontal="left" vertical="center" wrapText="1"/>
    </xf>
    <xf numFmtId="0" fontId="30" fillId="0" borderId="28" xfId="0" quotePrefix="1" applyFont="1" applyFill="1" applyBorder="1" applyAlignment="1">
      <alignment horizontal="left" vertical="center" wrapText="1"/>
    </xf>
    <xf numFmtId="0" fontId="30" fillId="0" borderId="29" xfId="0" quotePrefix="1" applyFont="1" applyFill="1" applyBorder="1" applyAlignment="1">
      <alignment horizontal="left" vertical="center" wrapText="1"/>
    </xf>
    <xf numFmtId="0" fontId="30" fillId="0" borderId="23" xfId="0" quotePrefix="1" applyFont="1" applyFill="1" applyBorder="1" applyAlignment="1">
      <alignment horizontal="left" vertical="center" wrapText="1"/>
    </xf>
    <xf numFmtId="0" fontId="30" fillId="0" borderId="23" xfId="0" applyFont="1" applyFill="1" applyBorder="1" applyAlignment="1">
      <alignment horizontal="left" vertical="center" wrapText="1"/>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2" fillId="3" borderId="30"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8" fillId="0" borderId="30" xfId="0" applyFont="1" applyFill="1" applyBorder="1" applyAlignment="1">
      <alignment horizontal="center" vertical="center"/>
    </xf>
    <xf numFmtId="0" fontId="28" fillId="0" borderId="38" xfId="0" applyFont="1" applyFill="1" applyBorder="1" applyAlignment="1">
      <alignment horizontal="center" vertical="center"/>
    </xf>
    <xf numFmtId="0" fontId="10" fillId="0" borderId="23" xfId="0" applyFont="1" applyFill="1" applyBorder="1" applyAlignment="1">
      <alignment vertical="center"/>
    </xf>
    <xf numFmtId="0" fontId="10" fillId="0" borderId="3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8" xfId="0" applyFont="1" applyFill="1" applyBorder="1" applyAlignment="1">
      <alignment vertical="center" wrapText="1"/>
    </xf>
    <xf numFmtId="0" fontId="10" fillId="0" borderId="29" xfId="0" applyFont="1" applyFill="1" applyBorder="1" applyAlignment="1">
      <alignment vertical="center" wrapText="1"/>
    </xf>
    <xf numFmtId="0" fontId="10" fillId="6" borderId="30" xfId="0" applyFont="1" applyFill="1" applyBorder="1" applyAlignment="1">
      <alignment horizontal="center" vertical="center"/>
    </xf>
    <xf numFmtId="0" fontId="10" fillId="6" borderId="38" xfId="0" applyFont="1" applyFill="1" applyBorder="1" applyAlignment="1">
      <alignment horizontal="center" vertical="center"/>
    </xf>
    <xf numFmtId="0" fontId="10" fillId="6" borderId="29" xfId="0" applyFont="1" applyFill="1" applyBorder="1" applyAlignment="1">
      <alignment vertical="center"/>
    </xf>
    <xf numFmtId="0" fontId="13" fillId="6" borderId="27" xfId="0" applyFont="1" applyFill="1" applyBorder="1" applyAlignment="1">
      <alignment vertical="center"/>
    </xf>
    <xf numFmtId="0" fontId="13" fillId="6" borderId="28" xfId="0" applyFont="1" applyFill="1" applyBorder="1" applyAlignment="1">
      <alignment vertical="center"/>
    </xf>
    <xf numFmtId="0" fontId="10" fillId="0" borderId="27" xfId="0" applyFont="1" applyFill="1" applyBorder="1" applyAlignment="1">
      <alignment horizontal="center" vertical="center"/>
    </xf>
    <xf numFmtId="0" fontId="10" fillId="0" borderId="29" xfId="0" applyFont="1" applyFill="1" applyBorder="1" applyAlignment="1">
      <alignment vertical="center"/>
    </xf>
    <xf numFmtId="0" fontId="10" fillId="9" borderId="28" xfId="0" applyFont="1" applyFill="1" applyBorder="1" applyAlignment="1">
      <alignment vertical="center"/>
    </xf>
    <xf numFmtId="0" fontId="29" fillId="6" borderId="27" xfId="0" quotePrefix="1" applyFont="1" applyFill="1" applyBorder="1" applyAlignment="1">
      <alignment horizontal="left" vertical="center" wrapText="1"/>
    </xf>
    <xf numFmtId="0" fontId="29" fillId="6" borderId="28" xfId="0" applyFont="1" applyFill="1" applyBorder="1" applyAlignment="1">
      <alignment horizontal="left" vertical="center" wrapText="1"/>
    </xf>
    <xf numFmtId="0" fontId="10" fillId="0" borderId="29" xfId="0" applyFont="1" applyFill="1" applyBorder="1" applyAlignment="1">
      <alignment horizontal="center" vertical="center" wrapText="1"/>
    </xf>
    <xf numFmtId="0" fontId="10" fillId="6" borderId="27" xfId="0" applyFont="1" applyFill="1" applyBorder="1" applyAlignment="1">
      <alignment vertical="center" wrapText="1"/>
    </xf>
    <xf numFmtId="0" fontId="10" fillId="6" borderId="28" xfId="0" applyFont="1" applyFill="1" applyBorder="1" applyAlignment="1">
      <alignment vertical="center" wrapText="1"/>
    </xf>
    <xf numFmtId="0" fontId="10" fillId="6" borderId="29" xfId="0" applyFont="1" applyFill="1" applyBorder="1" applyAlignment="1">
      <alignment vertical="center" wrapText="1"/>
    </xf>
    <xf numFmtId="0" fontId="10" fillId="0" borderId="27" xfId="0" applyFont="1" applyFill="1" applyBorder="1" applyAlignment="1">
      <alignment vertical="center" wrapText="1"/>
    </xf>
    <xf numFmtId="0" fontId="10" fillId="9" borderId="23" xfId="0" applyFont="1" applyFill="1" applyBorder="1" applyAlignment="1">
      <alignment vertical="center"/>
    </xf>
    <xf numFmtId="0" fontId="30" fillId="9" borderId="23" xfId="0" quotePrefix="1" applyFont="1" applyFill="1" applyBorder="1" applyAlignment="1">
      <alignment horizontal="left" vertical="center" wrapText="1"/>
    </xf>
    <xf numFmtId="0" fontId="30" fillId="9" borderId="23" xfId="0" applyFont="1" applyFill="1" applyBorder="1" applyAlignment="1">
      <alignment horizontal="left" vertical="center" wrapText="1"/>
    </xf>
    <xf numFmtId="0" fontId="29" fillId="9" borderId="23" xfId="0" quotePrefix="1" applyFont="1" applyFill="1" applyBorder="1" applyAlignment="1">
      <alignment horizontal="left" vertical="center" wrapText="1"/>
    </xf>
    <xf numFmtId="0" fontId="29" fillId="9" borderId="23" xfId="0" applyFont="1" applyFill="1" applyBorder="1" applyAlignment="1">
      <alignment horizontal="left" vertical="center" wrapText="1"/>
    </xf>
    <xf numFmtId="0" fontId="10" fillId="9" borderId="30" xfId="0" applyFont="1" applyFill="1" applyBorder="1" applyAlignment="1">
      <alignment horizontal="center" vertical="center"/>
    </xf>
    <xf numFmtId="0" fontId="10" fillId="9" borderId="38" xfId="0" applyFont="1" applyFill="1" applyBorder="1" applyAlignment="1">
      <alignment horizontal="center" vertical="center"/>
    </xf>
    <xf numFmtId="0" fontId="30" fillId="0" borderId="27" xfId="0" quotePrefix="1" applyFont="1" applyFill="1" applyBorder="1" applyAlignment="1">
      <alignment horizontal="left" vertical="center" wrapText="1"/>
    </xf>
    <xf numFmtId="0" fontId="13" fillId="0" borderId="2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6" fillId="6" borderId="23" xfId="0" quotePrefix="1" applyFont="1" applyFill="1" applyBorder="1" applyAlignment="1">
      <alignment horizontal="left" vertical="top" wrapText="1"/>
    </xf>
    <xf numFmtId="0" fontId="26" fillId="0" borderId="23" xfId="0" applyFont="1" applyFill="1" applyBorder="1" applyAlignment="1">
      <alignment horizontal="left" vertical="center" wrapText="1"/>
    </xf>
    <xf numFmtId="0" fontId="10" fillId="6" borderId="23" xfId="0" applyFont="1" applyFill="1" applyBorder="1" applyAlignment="1">
      <alignment horizontal="center" vertical="center"/>
    </xf>
    <xf numFmtId="0" fontId="10" fillId="0" borderId="28" xfId="0" applyFont="1" applyFill="1" applyBorder="1" applyAlignment="1">
      <alignment horizontal="left" vertical="center"/>
    </xf>
    <xf numFmtId="0" fontId="10" fillId="6" borderId="27" xfId="0" applyFont="1" applyFill="1" applyBorder="1" applyAlignment="1">
      <alignment horizontal="left" vertical="center"/>
    </xf>
    <xf numFmtId="0" fontId="10" fillId="6" borderId="28" xfId="0" applyFont="1" applyFill="1" applyBorder="1" applyAlignment="1">
      <alignment horizontal="left" vertical="center"/>
    </xf>
    <xf numFmtId="0" fontId="10" fillId="0" borderId="23" xfId="0" applyFont="1" applyFill="1" applyBorder="1" applyAlignment="1">
      <alignment horizontal="left" vertical="center"/>
    </xf>
    <xf numFmtId="0" fontId="26" fillId="0" borderId="28" xfId="0" quotePrefix="1"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7" xfId="0" quotePrefix="1" applyFont="1" applyFill="1" applyBorder="1" applyAlignment="1">
      <alignment horizontal="left" vertical="center" wrapText="1"/>
    </xf>
    <xf numFmtId="0" fontId="26" fillId="0" borderId="29" xfId="0" quotePrefix="1" applyFont="1" applyFill="1" applyBorder="1" applyAlignment="1">
      <alignment horizontal="left" vertical="center" wrapText="1"/>
    </xf>
    <xf numFmtId="0" fontId="26" fillId="0" borderId="27" xfId="0" quotePrefix="1" applyFont="1" applyFill="1" applyBorder="1" applyAlignment="1">
      <alignment horizontal="left" vertical="top" wrapText="1"/>
    </xf>
    <xf numFmtId="0" fontId="26" fillId="0" borderId="28" xfId="0" applyFont="1"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F59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61b842cc/REACH_BFA_MLI_NER_externalToR_HSM_2021-11_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act-repository.org/document/repository/61b842cc/REACH_BFA_MLI_NER_externalToR_HSM_2021-11_FR.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130" zoomScaleNormal="130" workbookViewId="0">
      <pane xSplit="1" ySplit="3" topLeftCell="B4" activePane="bottomRight" state="frozen"/>
      <selection pane="topRight" activeCell="B1" sqref="B1"/>
      <selection pane="bottomLeft" activeCell="A4" sqref="A4"/>
      <selection pane="bottomRight" activeCell="A16" sqref="A16"/>
    </sheetView>
  </sheetViews>
  <sheetFormatPr baseColWidth="10" defaultColWidth="8.85546875" defaultRowHeight="15" x14ac:dyDescent="0.25"/>
  <cols>
    <col min="1" max="1" width="72.42578125" style="32" customWidth="1"/>
    <col min="2" max="2" width="59.42578125" style="30" customWidth="1"/>
    <col min="3" max="16384" width="8.85546875" style="30"/>
  </cols>
  <sheetData>
    <row r="1" spans="1:2" ht="69" customHeight="1" x14ac:dyDescent="0.25">
      <c r="A1" s="94" t="s">
        <v>185</v>
      </c>
      <c r="B1" s="94"/>
    </row>
    <row r="2" spans="1:2" ht="39.6" customHeight="1" x14ac:dyDescent="0.25">
      <c r="A2" s="95" t="s">
        <v>186</v>
      </c>
      <c r="B2" s="96"/>
    </row>
    <row r="3" spans="1:2" ht="28.7" customHeight="1" thickBot="1" x14ac:dyDescent="0.3">
      <c r="A3" s="16" t="s">
        <v>0</v>
      </c>
      <c r="B3" s="17" t="s">
        <v>1</v>
      </c>
    </row>
    <row r="4" spans="1:2" ht="232.5" customHeight="1" x14ac:dyDescent="0.25">
      <c r="A4" s="97" t="s">
        <v>2</v>
      </c>
      <c r="B4" s="19" t="s">
        <v>141</v>
      </c>
    </row>
    <row r="5" spans="1:2" ht="30.75" thickBot="1" x14ac:dyDescent="0.3">
      <c r="A5" s="98"/>
      <c r="B5" s="66" t="s">
        <v>3</v>
      </c>
    </row>
    <row r="6" spans="1:2" ht="15.75" thickBot="1" x14ac:dyDescent="0.3">
      <c r="A6" s="20" t="s">
        <v>4</v>
      </c>
      <c r="B6" s="21" t="s">
        <v>188</v>
      </c>
    </row>
    <row r="7" spans="1:2" ht="182.45" customHeight="1" thickBot="1" x14ac:dyDescent="0.3">
      <c r="A7" s="18" t="s">
        <v>5</v>
      </c>
      <c r="B7" s="22" t="s">
        <v>187</v>
      </c>
    </row>
    <row r="8" spans="1:2" ht="26.25" thickBot="1" x14ac:dyDescent="0.3">
      <c r="A8" s="20" t="s">
        <v>6</v>
      </c>
      <c r="B8" s="21" t="s">
        <v>7</v>
      </c>
    </row>
    <row r="9" spans="1:2" ht="15.75" thickBot="1" x14ac:dyDescent="0.3">
      <c r="A9" s="23" t="s">
        <v>8</v>
      </c>
      <c r="B9" s="24" t="s">
        <v>9</v>
      </c>
    </row>
    <row r="10" spans="1:2" ht="77.25" thickBot="1" x14ac:dyDescent="0.3">
      <c r="A10" s="25" t="s">
        <v>10</v>
      </c>
      <c r="B10" s="26" t="s">
        <v>11</v>
      </c>
    </row>
    <row r="11" spans="1:2" ht="15.75" thickBot="1" x14ac:dyDescent="0.3">
      <c r="A11" s="18" t="s">
        <v>12</v>
      </c>
      <c r="B11" s="82" t="s">
        <v>189</v>
      </c>
    </row>
    <row r="12" spans="1:2" ht="17.25" thickBot="1" x14ac:dyDescent="0.3">
      <c r="A12" s="16" t="s">
        <v>13</v>
      </c>
      <c r="B12" s="28" t="s">
        <v>1</v>
      </c>
    </row>
    <row r="13" spans="1:2" ht="15.75" thickBot="1" x14ac:dyDescent="0.3">
      <c r="A13" s="18" t="s">
        <v>14</v>
      </c>
      <c r="B13" s="27" t="s">
        <v>15</v>
      </c>
    </row>
    <row r="14" spans="1:2" x14ac:dyDescent="0.25">
      <c r="A14" s="33" t="s">
        <v>16</v>
      </c>
      <c r="B14" s="34" t="s">
        <v>17</v>
      </c>
    </row>
    <row r="15" spans="1:2" x14ac:dyDescent="0.25">
      <c r="A15" s="83" t="s">
        <v>190</v>
      </c>
      <c r="B15" s="19" t="s">
        <v>143</v>
      </c>
    </row>
    <row r="16" spans="1:2" ht="15.75" thickBot="1" x14ac:dyDescent="0.3">
      <c r="A16" s="84" t="s">
        <v>191</v>
      </c>
      <c r="B16" s="37" t="s">
        <v>144</v>
      </c>
    </row>
    <row r="17" spans="1:2" ht="15" customHeight="1" x14ac:dyDescent="0.25">
      <c r="A17" s="35"/>
      <c r="B17" s="36"/>
    </row>
    <row r="18" spans="1:2" x14ac:dyDescent="0.25">
      <c r="A18" s="29"/>
    </row>
    <row r="19" spans="1:2" x14ac:dyDescent="0.25">
      <c r="A19" s="31"/>
    </row>
  </sheetData>
  <mergeCells count="3">
    <mergeCell ref="A1:B1"/>
    <mergeCell ref="A2:B2"/>
    <mergeCell ref="A4:A5"/>
  </mergeCells>
  <hyperlinks>
    <hyperlink ref="B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110" zoomScaleNormal="110" workbookViewId="0">
      <selection activeCell="A26" sqref="A26"/>
    </sheetView>
  </sheetViews>
  <sheetFormatPr baseColWidth="10" defaultColWidth="9.140625" defaultRowHeight="16.5" x14ac:dyDescent="0.3"/>
  <cols>
    <col min="1" max="1" width="100.85546875" style="15" customWidth="1"/>
    <col min="2" max="2" width="52.85546875" style="15" customWidth="1"/>
  </cols>
  <sheetData>
    <row r="1" spans="1:2" x14ac:dyDescent="0.25">
      <c r="A1" s="101" t="s">
        <v>18</v>
      </c>
      <c r="B1" s="102"/>
    </row>
    <row r="2" spans="1:2" ht="48" customHeight="1" x14ac:dyDescent="0.25">
      <c r="A2" s="103" t="s">
        <v>19</v>
      </c>
      <c r="B2" s="104"/>
    </row>
    <row r="3" spans="1:2" ht="17.25" thickBot="1" x14ac:dyDescent="0.35">
      <c r="A3" s="4"/>
      <c r="B3" s="5"/>
    </row>
    <row r="4" spans="1:2" ht="22.5" customHeight="1" x14ac:dyDescent="0.25">
      <c r="A4" s="101" t="s">
        <v>20</v>
      </c>
      <c r="B4" s="102"/>
    </row>
    <row r="5" spans="1:2" ht="75.599999999999994" customHeight="1" x14ac:dyDescent="0.25">
      <c r="A5" s="105" t="s">
        <v>192</v>
      </c>
      <c r="B5" s="106"/>
    </row>
    <row r="6" spans="1:2" ht="22.5" customHeight="1" thickBot="1" x14ac:dyDescent="0.35">
      <c r="A6" s="67" t="str">
        <f>READ__ME!B5</f>
        <v>Vous trouverez plus d'informations sur les termes de référence publiés ici.</v>
      </c>
      <c r="B6" s="5"/>
    </row>
    <row r="7" spans="1:2" x14ac:dyDescent="0.25">
      <c r="A7" s="101" t="s">
        <v>21</v>
      </c>
      <c r="B7" s="102"/>
    </row>
    <row r="8" spans="1:2" ht="41.45" customHeight="1" x14ac:dyDescent="0.25">
      <c r="A8" s="103" t="s">
        <v>145</v>
      </c>
      <c r="B8" s="104"/>
    </row>
    <row r="9" spans="1:2" ht="17.25" thickBot="1" x14ac:dyDescent="0.35">
      <c r="A9" s="4"/>
      <c r="B9" s="5"/>
    </row>
    <row r="10" spans="1:2" x14ac:dyDescent="0.25">
      <c r="A10" s="101" t="s">
        <v>22</v>
      </c>
      <c r="B10" s="102"/>
    </row>
    <row r="11" spans="1:2" ht="117" customHeight="1" x14ac:dyDescent="0.25">
      <c r="A11" s="107" t="s">
        <v>142</v>
      </c>
      <c r="B11" s="108"/>
    </row>
    <row r="12" spans="1:2" ht="17.25" thickBot="1" x14ac:dyDescent="0.3">
      <c r="A12" s="6"/>
      <c r="B12" s="7"/>
    </row>
    <row r="13" spans="1:2" x14ac:dyDescent="0.25">
      <c r="A13" s="101" t="s">
        <v>23</v>
      </c>
      <c r="B13" s="102"/>
    </row>
    <row r="14" spans="1:2" ht="118.35" customHeight="1" x14ac:dyDescent="0.25">
      <c r="A14" s="103" t="s">
        <v>193</v>
      </c>
      <c r="B14" s="104"/>
    </row>
    <row r="15" spans="1:2" ht="17.25" thickBot="1" x14ac:dyDescent="0.35">
      <c r="A15" s="4"/>
      <c r="B15" s="5"/>
    </row>
    <row r="16" spans="1:2" x14ac:dyDescent="0.25">
      <c r="A16" s="109" t="s">
        <v>24</v>
      </c>
      <c r="B16" s="8" t="s">
        <v>25</v>
      </c>
    </row>
    <row r="17" spans="1:2" ht="17.25" thickBot="1" x14ac:dyDescent="0.3">
      <c r="A17" s="110"/>
      <c r="B17" s="9" t="s">
        <v>26</v>
      </c>
    </row>
    <row r="18" spans="1:2" ht="17.25" thickBot="1" x14ac:dyDescent="0.3">
      <c r="A18" s="10" t="s">
        <v>27</v>
      </c>
      <c r="B18" s="10" t="s">
        <v>28</v>
      </c>
    </row>
    <row r="19" spans="1:2" ht="99" x14ac:dyDescent="0.25">
      <c r="A19" s="11" t="s">
        <v>29</v>
      </c>
      <c r="B19" s="65" t="s">
        <v>30</v>
      </c>
    </row>
    <row r="20" spans="1:2" x14ac:dyDescent="0.25">
      <c r="A20" s="12" t="s">
        <v>31</v>
      </c>
      <c r="B20" s="99" t="s">
        <v>32</v>
      </c>
    </row>
    <row r="21" spans="1:2" x14ac:dyDescent="0.25">
      <c r="A21" s="13"/>
      <c r="B21" s="99"/>
    </row>
    <row r="22" spans="1:2" x14ac:dyDescent="0.25">
      <c r="A22" s="14" t="s">
        <v>33</v>
      </c>
      <c r="B22" s="99"/>
    </row>
    <row r="23" spans="1:2" x14ac:dyDescent="0.25">
      <c r="A23" s="12" t="s">
        <v>34</v>
      </c>
      <c r="B23" s="99"/>
    </row>
    <row r="24" spans="1:2" x14ac:dyDescent="0.25">
      <c r="A24" s="13"/>
      <c r="B24" s="99"/>
    </row>
    <row r="25" spans="1:2" x14ac:dyDescent="0.25">
      <c r="A25" s="14" t="s">
        <v>35</v>
      </c>
      <c r="B25" s="99"/>
    </row>
    <row r="26" spans="1:2" ht="30.6" customHeight="1" thickBot="1" x14ac:dyDescent="0.3">
      <c r="A26" s="62">
        <v>44880</v>
      </c>
      <c r="B26" s="100"/>
    </row>
  </sheetData>
  <mergeCells count="12">
    <mergeCell ref="B20:B26"/>
    <mergeCell ref="A1:B1"/>
    <mergeCell ref="A2:B2"/>
    <mergeCell ref="A4:B4"/>
    <mergeCell ref="A5:B5"/>
    <mergeCell ref="A7:B7"/>
    <mergeCell ref="A8:B8"/>
    <mergeCell ref="A10:B10"/>
    <mergeCell ref="A11:B11"/>
    <mergeCell ref="A13:B13"/>
    <mergeCell ref="A14:B14"/>
    <mergeCell ref="A16:A17"/>
  </mergeCells>
  <hyperlinks>
    <hyperlink ref="A6" r:id="rId1" display="https://www.impact-repository.org/document/repository/61b842cc/REACH_BFA_MLI_NER_externalToR_HSM_2021-11_FR.pdf"/>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70" zoomScaleNormal="70" workbookViewId="0">
      <pane xSplit="2" ySplit="7" topLeftCell="C38" activePane="bottomRight" state="frozen"/>
      <selection pane="topRight" activeCell="C1" sqref="C1"/>
      <selection pane="bottomLeft" activeCell="A6" sqref="A6"/>
      <selection pane="bottomRight" activeCell="B16" sqref="B16"/>
    </sheetView>
  </sheetViews>
  <sheetFormatPr baseColWidth="10" defaultColWidth="8.85546875" defaultRowHeight="15" x14ac:dyDescent="0.25"/>
  <cols>
    <col min="1" max="1" width="24.5703125" style="1" customWidth="1"/>
    <col min="2" max="2" width="65.140625" style="1" customWidth="1"/>
    <col min="3" max="3" width="22.140625" style="1" customWidth="1"/>
    <col min="4" max="4" width="26.140625" style="1" customWidth="1"/>
    <col min="5" max="5" width="12.5703125" style="3" customWidth="1"/>
    <col min="6" max="6" width="106" style="1" customWidth="1"/>
    <col min="7" max="9" width="8.85546875" style="1"/>
    <col min="10" max="11" width="9.85546875" style="1" customWidth="1"/>
    <col min="12" max="16384" width="8.85546875" style="1"/>
  </cols>
  <sheetData>
    <row r="1" spans="1:6" ht="30.75" customHeight="1" x14ac:dyDescent="0.25">
      <c r="A1" s="130" t="s">
        <v>151</v>
      </c>
      <c r="B1" s="131"/>
      <c r="C1" s="39"/>
      <c r="D1" s="39"/>
      <c r="E1" s="40"/>
      <c r="F1" s="41"/>
    </row>
    <row r="2" spans="1:6" ht="25.5" customHeight="1" x14ac:dyDescent="0.25">
      <c r="A2" s="132" t="s">
        <v>36</v>
      </c>
      <c r="B2" s="133"/>
      <c r="C2" s="42"/>
      <c r="D2" s="42"/>
      <c r="E2" s="115" t="s">
        <v>37</v>
      </c>
      <c r="F2" s="115" t="s">
        <v>38</v>
      </c>
    </row>
    <row r="3" spans="1:6" ht="19.5" customHeight="1" x14ac:dyDescent="0.25">
      <c r="A3" s="122" t="s">
        <v>39</v>
      </c>
      <c r="B3" s="123"/>
      <c r="C3" s="43">
        <v>4</v>
      </c>
      <c r="D3" s="43">
        <v>4</v>
      </c>
      <c r="E3" s="115"/>
      <c r="F3" s="115"/>
    </row>
    <row r="4" spans="1:6" ht="30.75" customHeight="1" x14ac:dyDescent="0.25">
      <c r="A4" s="134" t="s">
        <v>40</v>
      </c>
      <c r="B4" s="135"/>
      <c r="C4" s="77" t="s">
        <v>153</v>
      </c>
      <c r="D4" s="77" t="s">
        <v>174</v>
      </c>
      <c r="E4" s="115"/>
      <c r="F4" s="115"/>
    </row>
    <row r="5" spans="1:6" ht="37.5" customHeight="1" x14ac:dyDescent="0.25">
      <c r="A5" s="136"/>
      <c r="B5" s="137"/>
      <c r="C5" s="77" t="s">
        <v>148</v>
      </c>
      <c r="D5" s="77" t="s">
        <v>171</v>
      </c>
      <c r="E5" s="115"/>
      <c r="F5" s="115"/>
    </row>
    <row r="6" spans="1:6" ht="33.75" customHeight="1" x14ac:dyDescent="0.25">
      <c r="A6" s="136"/>
      <c r="B6" s="137"/>
      <c r="C6" s="76" t="s">
        <v>149</v>
      </c>
      <c r="D6" s="87" t="s">
        <v>173</v>
      </c>
      <c r="E6" s="115"/>
      <c r="F6" s="115"/>
    </row>
    <row r="7" spans="1:6" ht="37.5" customHeight="1" x14ac:dyDescent="0.25">
      <c r="A7" s="136"/>
      <c r="B7" s="137"/>
      <c r="C7" s="44" t="s">
        <v>150</v>
      </c>
      <c r="D7" s="44" t="s">
        <v>175</v>
      </c>
      <c r="E7" s="115"/>
      <c r="F7" s="115"/>
    </row>
    <row r="8" spans="1:6" s="2" customFormat="1" ht="28.5" customHeight="1" x14ac:dyDescent="0.25">
      <c r="A8" s="49" t="s">
        <v>41</v>
      </c>
      <c r="B8" s="56" t="s">
        <v>42</v>
      </c>
      <c r="C8" s="74"/>
      <c r="D8" s="86"/>
      <c r="E8" s="61"/>
      <c r="F8" s="53"/>
    </row>
    <row r="9" spans="1:6" s="2" customFormat="1" ht="29.25" customHeight="1" x14ac:dyDescent="0.25">
      <c r="A9" s="138" t="s">
        <v>43</v>
      </c>
      <c r="B9" s="139"/>
      <c r="C9" s="78"/>
      <c r="D9" s="78"/>
      <c r="E9" s="46"/>
      <c r="F9" s="46"/>
    </row>
    <row r="10" spans="1:6" s="2" customFormat="1" ht="25.5" customHeight="1" x14ac:dyDescent="0.25">
      <c r="A10" s="143" t="s">
        <v>44</v>
      </c>
      <c r="B10" s="47" t="s">
        <v>45</v>
      </c>
      <c r="C10" s="71"/>
      <c r="D10" s="78">
        <v>1</v>
      </c>
      <c r="E10" s="71">
        <f>COUNT(C10:D10)</f>
        <v>1</v>
      </c>
      <c r="F10" s="120" t="s">
        <v>245</v>
      </c>
    </row>
    <row r="11" spans="1:6" s="2" customFormat="1" ht="25.5" customHeight="1" x14ac:dyDescent="0.25">
      <c r="A11" s="144"/>
      <c r="B11" s="47" t="s">
        <v>202</v>
      </c>
      <c r="C11" s="78">
        <v>1</v>
      </c>
      <c r="D11" s="78">
        <v>1</v>
      </c>
      <c r="E11" s="78">
        <f t="shared" ref="E11:E70" si="0">COUNT(C11:D11)</f>
        <v>2</v>
      </c>
      <c r="F11" s="120"/>
    </row>
    <row r="12" spans="1:6" s="2" customFormat="1" ht="27" customHeight="1" x14ac:dyDescent="0.25">
      <c r="A12" s="144"/>
      <c r="B12" s="47" t="s">
        <v>161</v>
      </c>
      <c r="C12" s="71">
        <v>1</v>
      </c>
      <c r="D12" s="78">
        <v>1</v>
      </c>
      <c r="E12" s="78">
        <f t="shared" si="0"/>
        <v>2</v>
      </c>
      <c r="F12" s="121"/>
    </row>
    <row r="13" spans="1:6" s="2" customFormat="1" ht="23.25" customHeight="1" x14ac:dyDescent="0.25">
      <c r="A13" s="144"/>
      <c r="B13" s="60" t="s">
        <v>46</v>
      </c>
      <c r="C13" s="71">
        <v>1</v>
      </c>
      <c r="D13" s="78"/>
      <c r="E13" s="78">
        <f t="shared" si="0"/>
        <v>1</v>
      </c>
      <c r="F13" s="121"/>
    </row>
    <row r="14" spans="1:6" s="2" customFormat="1" ht="27" customHeight="1" x14ac:dyDescent="0.25">
      <c r="A14" s="92" t="s">
        <v>238</v>
      </c>
      <c r="B14" s="47" t="s">
        <v>47</v>
      </c>
      <c r="C14" s="78"/>
      <c r="D14" s="78">
        <v>1</v>
      </c>
      <c r="E14" s="78">
        <f t="shared" si="0"/>
        <v>1</v>
      </c>
      <c r="F14" s="89" t="s">
        <v>246</v>
      </c>
    </row>
    <row r="15" spans="1:6" s="2" customFormat="1" ht="24" customHeight="1" x14ac:dyDescent="0.25">
      <c r="A15" s="145" t="s">
        <v>48</v>
      </c>
      <c r="B15" s="47" t="s">
        <v>49</v>
      </c>
      <c r="C15" s="71">
        <v>1</v>
      </c>
      <c r="D15" s="78">
        <v>1</v>
      </c>
      <c r="E15" s="78">
        <f t="shared" si="0"/>
        <v>2</v>
      </c>
      <c r="F15" s="128" t="s">
        <v>247</v>
      </c>
    </row>
    <row r="16" spans="1:6" s="2" customFormat="1" ht="24" customHeight="1" x14ac:dyDescent="0.25">
      <c r="A16" s="146"/>
      <c r="B16" s="47" t="s">
        <v>223</v>
      </c>
      <c r="C16" s="78"/>
      <c r="D16" s="78">
        <v>1</v>
      </c>
      <c r="E16" s="78">
        <f t="shared" si="0"/>
        <v>1</v>
      </c>
      <c r="F16" s="128"/>
    </row>
    <row r="17" spans="1:7" s="2" customFormat="1" ht="24.75" customHeight="1" x14ac:dyDescent="0.25">
      <c r="A17" s="146"/>
      <c r="B17" s="47" t="s">
        <v>50</v>
      </c>
      <c r="C17" s="71">
        <v>1</v>
      </c>
      <c r="D17" s="78">
        <v>1</v>
      </c>
      <c r="E17" s="78">
        <f t="shared" si="0"/>
        <v>2</v>
      </c>
      <c r="F17" s="128"/>
    </row>
    <row r="18" spans="1:7" s="2" customFormat="1" ht="31.5" customHeight="1" x14ac:dyDescent="0.25">
      <c r="A18" s="146"/>
      <c r="B18" s="47" t="s">
        <v>51</v>
      </c>
      <c r="C18" s="71">
        <v>1</v>
      </c>
      <c r="D18" s="78">
        <v>1</v>
      </c>
      <c r="E18" s="78">
        <f t="shared" si="0"/>
        <v>2</v>
      </c>
      <c r="F18" s="129"/>
    </row>
    <row r="19" spans="1:7" s="2" customFormat="1" ht="25.5" customHeight="1" x14ac:dyDescent="0.25">
      <c r="A19" s="146"/>
      <c r="B19" s="47" t="s">
        <v>52</v>
      </c>
      <c r="C19" s="71">
        <v>1</v>
      </c>
      <c r="D19" s="78">
        <v>1</v>
      </c>
      <c r="E19" s="78">
        <f t="shared" si="0"/>
        <v>2</v>
      </c>
      <c r="F19" s="129"/>
    </row>
    <row r="20" spans="1:7" s="2" customFormat="1" ht="31.5" customHeight="1" x14ac:dyDescent="0.25">
      <c r="A20" s="146"/>
      <c r="B20" s="47" t="s">
        <v>196</v>
      </c>
      <c r="C20" s="71">
        <v>1</v>
      </c>
      <c r="D20" s="78">
        <v>1</v>
      </c>
      <c r="E20" s="78">
        <f t="shared" si="0"/>
        <v>2</v>
      </c>
      <c r="F20" s="129"/>
    </row>
    <row r="21" spans="1:7" s="2" customFormat="1" ht="31.5" customHeight="1" x14ac:dyDescent="0.25">
      <c r="A21" s="146"/>
      <c r="B21" s="47" t="s">
        <v>63</v>
      </c>
      <c r="C21" s="78">
        <v>1</v>
      </c>
      <c r="D21" s="78"/>
      <c r="E21" s="78">
        <f t="shared" si="0"/>
        <v>1</v>
      </c>
      <c r="F21" s="129"/>
    </row>
    <row r="22" spans="1:7" s="2" customFormat="1" ht="27.75" customHeight="1" x14ac:dyDescent="0.25">
      <c r="A22" s="146"/>
      <c r="B22" s="47" t="s">
        <v>197</v>
      </c>
      <c r="C22" s="71">
        <v>1</v>
      </c>
      <c r="D22" s="78">
        <v>1</v>
      </c>
      <c r="E22" s="78">
        <f t="shared" si="0"/>
        <v>2</v>
      </c>
      <c r="F22" s="129"/>
    </row>
    <row r="23" spans="1:7" s="2" customFormat="1" ht="27.75" customHeight="1" x14ac:dyDescent="0.25">
      <c r="A23" s="93"/>
      <c r="B23" s="47"/>
      <c r="C23" s="78"/>
      <c r="D23" s="78"/>
      <c r="E23" s="78"/>
      <c r="F23" s="91"/>
    </row>
    <row r="24" spans="1:7" s="2" customFormat="1" ht="30.75" customHeight="1" x14ac:dyDescent="0.25">
      <c r="A24" s="147" t="s">
        <v>53</v>
      </c>
      <c r="B24" s="60" t="s">
        <v>54</v>
      </c>
      <c r="C24" s="71">
        <v>1</v>
      </c>
      <c r="D24" s="78">
        <v>1</v>
      </c>
      <c r="E24" s="78">
        <f t="shared" si="0"/>
        <v>2</v>
      </c>
      <c r="F24" s="128" t="s">
        <v>241</v>
      </c>
    </row>
    <row r="25" spans="1:7" s="2" customFormat="1" ht="27" customHeight="1" x14ac:dyDescent="0.25">
      <c r="A25" s="147"/>
      <c r="B25" s="60" t="s">
        <v>55</v>
      </c>
      <c r="C25" s="71">
        <v>1</v>
      </c>
      <c r="D25" s="78"/>
      <c r="E25" s="78">
        <f t="shared" si="0"/>
        <v>1</v>
      </c>
      <c r="F25" s="128"/>
    </row>
    <row r="26" spans="1:7" s="2" customFormat="1" ht="31.5" customHeight="1" x14ac:dyDescent="0.25">
      <c r="A26" s="147"/>
      <c r="B26" s="60" t="s">
        <v>56</v>
      </c>
      <c r="C26" s="71">
        <v>1</v>
      </c>
      <c r="D26" s="78"/>
      <c r="E26" s="78">
        <f t="shared" si="0"/>
        <v>1</v>
      </c>
      <c r="F26" s="129"/>
    </row>
    <row r="27" spans="1:7" s="2" customFormat="1" ht="30.75" customHeight="1" x14ac:dyDescent="0.25">
      <c r="A27" s="148"/>
      <c r="B27" s="47" t="s">
        <v>162</v>
      </c>
      <c r="C27" s="71">
        <v>1</v>
      </c>
      <c r="D27" s="78">
        <v>1</v>
      </c>
      <c r="E27" s="78">
        <f t="shared" si="0"/>
        <v>2</v>
      </c>
      <c r="F27" s="129"/>
    </row>
    <row r="28" spans="1:7" s="2" customFormat="1" ht="29.25" customHeight="1" x14ac:dyDescent="0.25">
      <c r="A28" s="147" t="s">
        <v>163</v>
      </c>
      <c r="B28" s="47" t="s">
        <v>198</v>
      </c>
      <c r="C28" s="71"/>
      <c r="D28" s="78">
        <v>1</v>
      </c>
      <c r="E28" s="78">
        <f t="shared" si="0"/>
        <v>1</v>
      </c>
      <c r="F28" s="120" t="s">
        <v>242</v>
      </c>
      <c r="G28" s="2">
        <v>4</v>
      </c>
    </row>
    <row r="29" spans="1:7" s="2" customFormat="1" ht="29.25" customHeight="1" x14ac:dyDescent="0.25">
      <c r="A29" s="147"/>
      <c r="B29" s="47" t="s">
        <v>203</v>
      </c>
      <c r="C29" s="78">
        <v>1</v>
      </c>
      <c r="D29" s="78"/>
      <c r="E29" s="78">
        <f t="shared" si="0"/>
        <v>1</v>
      </c>
      <c r="F29" s="120"/>
    </row>
    <row r="30" spans="1:7" s="2" customFormat="1" ht="31.5" customHeight="1" x14ac:dyDescent="0.25">
      <c r="A30" s="147"/>
      <c r="B30" s="47" t="s">
        <v>164</v>
      </c>
      <c r="C30" s="71">
        <v>1</v>
      </c>
      <c r="D30" s="78"/>
      <c r="E30" s="78">
        <f t="shared" si="0"/>
        <v>1</v>
      </c>
      <c r="F30" s="121"/>
    </row>
    <row r="31" spans="1:7" s="2" customFormat="1" ht="32.25" customHeight="1" x14ac:dyDescent="0.25">
      <c r="A31" s="147"/>
      <c r="B31" s="47" t="s">
        <v>199</v>
      </c>
      <c r="C31" s="71">
        <v>1</v>
      </c>
      <c r="D31" s="78">
        <v>1</v>
      </c>
      <c r="E31" s="78">
        <f t="shared" si="0"/>
        <v>2</v>
      </c>
      <c r="F31" s="121"/>
    </row>
    <row r="32" spans="1:7" s="2" customFormat="1" ht="30.75" customHeight="1" x14ac:dyDescent="0.25">
      <c r="A32" s="149" t="s">
        <v>57</v>
      </c>
      <c r="B32" s="150"/>
      <c r="C32" s="79"/>
      <c r="D32" s="86"/>
      <c r="E32" s="78"/>
      <c r="F32" s="50"/>
    </row>
    <row r="33" spans="1:6" s="2" customFormat="1" ht="29.25" customHeight="1" x14ac:dyDescent="0.25">
      <c r="A33" s="152" t="s">
        <v>58</v>
      </c>
      <c r="B33" s="52" t="s">
        <v>59</v>
      </c>
      <c r="C33" s="74">
        <v>1</v>
      </c>
      <c r="D33" s="86">
        <v>1</v>
      </c>
      <c r="E33" s="78">
        <f t="shared" si="0"/>
        <v>2</v>
      </c>
      <c r="F33" s="124" t="s">
        <v>248</v>
      </c>
    </row>
    <row r="34" spans="1:6" s="2" customFormat="1" ht="29.25" customHeight="1" x14ac:dyDescent="0.25">
      <c r="A34" s="153"/>
      <c r="B34" s="52" t="s">
        <v>206</v>
      </c>
      <c r="C34" s="86">
        <v>1</v>
      </c>
      <c r="D34" s="86">
        <v>1</v>
      </c>
      <c r="E34" s="78">
        <f t="shared" si="0"/>
        <v>2</v>
      </c>
      <c r="F34" s="124"/>
    </row>
    <row r="35" spans="1:6" s="2" customFormat="1" ht="29.25" customHeight="1" x14ac:dyDescent="0.25">
      <c r="A35" s="153"/>
      <c r="B35" s="52" t="s">
        <v>205</v>
      </c>
      <c r="C35" s="86">
        <v>1</v>
      </c>
      <c r="D35" s="86"/>
      <c r="E35" s="78">
        <f t="shared" si="0"/>
        <v>1</v>
      </c>
      <c r="F35" s="124"/>
    </row>
    <row r="36" spans="1:6" s="2" customFormat="1" ht="28.5" customHeight="1" x14ac:dyDescent="0.25">
      <c r="A36" s="153"/>
      <c r="B36" s="52" t="s">
        <v>204</v>
      </c>
      <c r="C36" s="86">
        <v>1</v>
      </c>
      <c r="D36" s="86">
        <v>1</v>
      </c>
      <c r="E36" s="78">
        <f t="shared" si="0"/>
        <v>2</v>
      </c>
      <c r="F36" s="124"/>
    </row>
    <row r="37" spans="1:6" s="2" customFormat="1" ht="28.5" customHeight="1" x14ac:dyDescent="0.25">
      <c r="A37" s="153"/>
      <c r="B37" s="52" t="s">
        <v>63</v>
      </c>
      <c r="C37" s="86">
        <v>1</v>
      </c>
      <c r="D37" s="86"/>
      <c r="E37" s="78">
        <f t="shared" si="0"/>
        <v>1</v>
      </c>
      <c r="F37" s="124"/>
    </row>
    <row r="38" spans="1:6" s="2" customFormat="1" ht="30.75" customHeight="1" x14ac:dyDescent="0.25">
      <c r="A38" s="153"/>
      <c r="B38" s="52" t="s">
        <v>60</v>
      </c>
      <c r="C38" s="74">
        <v>1</v>
      </c>
      <c r="D38" s="86">
        <v>1</v>
      </c>
      <c r="E38" s="78">
        <f t="shared" si="0"/>
        <v>2</v>
      </c>
      <c r="F38" s="125"/>
    </row>
    <row r="39" spans="1:6" s="2" customFormat="1" ht="24" customHeight="1" x14ac:dyDescent="0.25">
      <c r="A39" s="118" t="s">
        <v>61</v>
      </c>
      <c r="B39" s="51" t="s">
        <v>62</v>
      </c>
      <c r="C39" s="74">
        <v>1</v>
      </c>
      <c r="D39" s="86">
        <v>1</v>
      </c>
      <c r="E39" s="78">
        <f t="shared" si="0"/>
        <v>2</v>
      </c>
      <c r="F39" s="124" t="s">
        <v>249</v>
      </c>
    </row>
    <row r="40" spans="1:6" s="2" customFormat="1" ht="24" customHeight="1" x14ac:dyDescent="0.25">
      <c r="A40" s="119"/>
      <c r="B40" s="51" t="s">
        <v>200</v>
      </c>
      <c r="C40" s="86"/>
      <c r="D40" s="86">
        <v>1</v>
      </c>
      <c r="E40" s="78">
        <f t="shared" si="0"/>
        <v>1</v>
      </c>
      <c r="F40" s="124"/>
    </row>
    <row r="41" spans="1:6" s="2" customFormat="1" ht="24" customHeight="1" x14ac:dyDescent="0.25">
      <c r="A41" s="119"/>
      <c r="B41" s="51" t="s">
        <v>207</v>
      </c>
      <c r="C41" s="86"/>
      <c r="D41" s="86">
        <v>1</v>
      </c>
      <c r="E41" s="78">
        <f t="shared" si="0"/>
        <v>1</v>
      </c>
      <c r="F41" s="124"/>
    </row>
    <row r="42" spans="1:6" s="2" customFormat="1" ht="19.5" customHeight="1" x14ac:dyDescent="0.25">
      <c r="A42" s="119"/>
      <c r="B42" s="51" t="s">
        <v>63</v>
      </c>
      <c r="C42" s="74">
        <v>1</v>
      </c>
      <c r="D42" s="86"/>
      <c r="E42" s="78">
        <f t="shared" si="0"/>
        <v>1</v>
      </c>
      <c r="F42" s="124"/>
    </row>
    <row r="43" spans="1:6" s="2" customFormat="1" ht="21.75" customHeight="1" x14ac:dyDescent="0.25">
      <c r="A43" s="119"/>
      <c r="B43" s="51" t="s">
        <v>224</v>
      </c>
      <c r="C43" s="81"/>
      <c r="D43" s="86">
        <v>1</v>
      </c>
      <c r="E43" s="78">
        <f t="shared" si="0"/>
        <v>1</v>
      </c>
      <c r="F43" s="124"/>
    </row>
    <row r="44" spans="1:6" s="2" customFormat="1" ht="21.75" customHeight="1" x14ac:dyDescent="0.25">
      <c r="A44" s="119"/>
      <c r="B44" s="51" t="s">
        <v>201</v>
      </c>
      <c r="C44" s="86"/>
      <c r="D44" s="86">
        <v>1</v>
      </c>
      <c r="E44" s="78">
        <f t="shared" si="0"/>
        <v>1</v>
      </c>
      <c r="F44" s="124"/>
    </row>
    <row r="45" spans="1:6" s="2" customFormat="1" ht="27" customHeight="1" x14ac:dyDescent="0.25">
      <c r="A45" s="119"/>
      <c r="B45" s="51" t="s">
        <v>139</v>
      </c>
      <c r="C45" s="81"/>
      <c r="D45" s="86">
        <v>1</v>
      </c>
      <c r="E45" s="78">
        <f t="shared" si="0"/>
        <v>1</v>
      </c>
      <c r="F45" s="124"/>
    </row>
    <row r="46" spans="1:6" s="2" customFormat="1" ht="27.75" customHeight="1" x14ac:dyDescent="0.25">
      <c r="A46" s="119"/>
      <c r="B46" s="51" t="s">
        <v>138</v>
      </c>
      <c r="C46" s="81">
        <v>1</v>
      </c>
      <c r="D46" s="86">
        <v>1</v>
      </c>
      <c r="E46" s="78">
        <f t="shared" si="0"/>
        <v>2</v>
      </c>
      <c r="F46" s="124"/>
    </row>
    <row r="47" spans="1:6" s="2" customFormat="1" ht="27" customHeight="1" x14ac:dyDescent="0.25">
      <c r="A47" s="118" t="s">
        <v>64</v>
      </c>
      <c r="B47" s="51" t="s">
        <v>65</v>
      </c>
      <c r="C47" s="74">
        <v>1</v>
      </c>
      <c r="D47" s="86">
        <v>1</v>
      </c>
      <c r="E47" s="78">
        <f t="shared" si="0"/>
        <v>2</v>
      </c>
      <c r="F47" s="124" t="s">
        <v>270</v>
      </c>
    </row>
    <row r="48" spans="1:6" s="2" customFormat="1" ht="30.75" customHeight="1" x14ac:dyDescent="0.25">
      <c r="A48" s="119"/>
      <c r="B48" s="51" t="s">
        <v>66</v>
      </c>
      <c r="C48" s="74"/>
      <c r="D48" s="86">
        <v>1</v>
      </c>
      <c r="E48" s="78">
        <f t="shared" si="0"/>
        <v>1</v>
      </c>
      <c r="F48" s="125"/>
    </row>
    <row r="49" spans="1:6" s="2" customFormat="1" ht="24.75" customHeight="1" x14ac:dyDescent="0.25">
      <c r="A49" s="119"/>
      <c r="B49" s="51" t="s">
        <v>67</v>
      </c>
      <c r="C49" s="74"/>
      <c r="D49" s="86">
        <v>1</v>
      </c>
      <c r="E49" s="78">
        <f t="shared" si="0"/>
        <v>1</v>
      </c>
      <c r="F49" s="125"/>
    </row>
    <row r="50" spans="1:6" s="2" customFormat="1" ht="27.75" customHeight="1" x14ac:dyDescent="0.25">
      <c r="A50" s="118" t="s">
        <v>68</v>
      </c>
      <c r="B50" s="51" t="s">
        <v>165</v>
      </c>
      <c r="C50" s="74">
        <v>1</v>
      </c>
      <c r="D50" s="86"/>
      <c r="E50" s="78">
        <f t="shared" si="0"/>
        <v>1</v>
      </c>
      <c r="F50" s="124" t="s">
        <v>250</v>
      </c>
    </row>
    <row r="51" spans="1:6" s="2" customFormat="1" ht="27.75" customHeight="1" x14ac:dyDescent="0.25">
      <c r="A51" s="119"/>
      <c r="B51" s="51" t="s">
        <v>225</v>
      </c>
      <c r="C51" s="86"/>
      <c r="D51" s="86">
        <v>1</v>
      </c>
      <c r="E51" s="78">
        <f t="shared" si="0"/>
        <v>1</v>
      </c>
      <c r="F51" s="124"/>
    </row>
    <row r="52" spans="1:6" s="2" customFormat="1" ht="31.5" customHeight="1" x14ac:dyDescent="0.25">
      <c r="A52" s="119"/>
      <c r="B52" s="51" t="s">
        <v>154</v>
      </c>
      <c r="C52" s="74">
        <v>1</v>
      </c>
      <c r="D52" s="86"/>
      <c r="E52" s="78">
        <f t="shared" si="0"/>
        <v>1</v>
      </c>
      <c r="F52" s="125"/>
    </row>
    <row r="53" spans="1:6" s="2" customFormat="1" ht="23.25" customHeight="1" x14ac:dyDescent="0.25">
      <c r="A53" s="151"/>
      <c r="B53" s="51" t="s">
        <v>69</v>
      </c>
      <c r="C53" s="74">
        <v>1</v>
      </c>
      <c r="D53" s="86">
        <v>1</v>
      </c>
      <c r="E53" s="78">
        <f t="shared" si="0"/>
        <v>2</v>
      </c>
      <c r="F53" s="125"/>
    </row>
    <row r="54" spans="1:6" s="2" customFormat="1" ht="27" customHeight="1" x14ac:dyDescent="0.25">
      <c r="A54" s="118" t="s">
        <v>70</v>
      </c>
      <c r="B54" s="51" t="s">
        <v>71</v>
      </c>
      <c r="C54" s="74">
        <v>1</v>
      </c>
      <c r="D54" s="86"/>
      <c r="E54" s="78">
        <f t="shared" si="0"/>
        <v>1</v>
      </c>
      <c r="F54" s="124" t="s">
        <v>243</v>
      </c>
    </row>
    <row r="55" spans="1:6" s="2" customFormat="1" ht="22.5" customHeight="1" x14ac:dyDescent="0.25">
      <c r="A55" s="151"/>
      <c r="B55" s="51" t="s">
        <v>72</v>
      </c>
      <c r="C55" s="57"/>
      <c r="D55" s="57">
        <v>1</v>
      </c>
      <c r="E55" s="78">
        <f t="shared" si="0"/>
        <v>1</v>
      </c>
      <c r="F55" s="125"/>
    </row>
    <row r="56" spans="1:6" s="2" customFormat="1" ht="33" customHeight="1" x14ac:dyDescent="0.25">
      <c r="A56" s="141" t="s">
        <v>73</v>
      </c>
      <c r="B56" s="142"/>
      <c r="C56" s="78"/>
      <c r="D56" s="78"/>
      <c r="E56" s="78"/>
      <c r="F56" s="46"/>
    </row>
    <row r="57" spans="1:6" s="2" customFormat="1" ht="42.75" customHeight="1" x14ac:dyDescent="0.25">
      <c r="A57" s="154" t="s">
        <v>74</v>
      </c>
      <c r="B57" s="47" t="s">
        <v>75</v>
      </c>
      <c r="C57" s="58">
        <v>1</v>
      </c>
      <c r="D57" s="58"/>
      <c r="E57" s="78">
        <f t="shared" si="0"/>
        <v>1</v>
      </c>
      <c r="F57" s="111" t="s">
        <v>239</v>
      </c>
    </row>
    <row r="58" spans="1:6" s="2" customFormat="1" ht="42.75" customHeight="1" x14ac:dyDescent="0.25">
      <c r="A58" s="117"/>
      <c r="B58" s="47" t="s">
        <v>226</v>
      </c>
      <c r="C58" s="58"/>
      <c r="D58" s="58">
        <v>1</v>
      </c>
      <c r="E58" s="78">
        <f t="shared" si="0"/>
        <v>1</v>
      </c>
      <c r="F58" s="112"/>
    </row>
    <row r="59" spans="1:6" s="2" customFormat="1" ht="32.25" customHeight="1" x14ac:dyDescent="0.25">
      <c r="A59" s="140" t="s">
        <v>76</v>
      </c>
      <c r="B59" s="47" t="s">
        <v>77</v>
      </c>
      <c r="C59" s="71"/>
      <c r="D59" s="78">
        <v>1</v>
      </c>
      <c r="E59" s="78">
        <f t="shared" si="0"/>
        <v>1</v>
      </c>
      <c r="F59" s="120" t="s">
        <v>251</v>
      </c>
    </row>
    <row r="60" spans="1:6" s="2" customFormat="1" ht="27" customHeight="1" x14ac:dyDescent="0.25">
      <c r="A60" s="140"/>
      <c r="B60" s="47" t="s">
        <v>166</v>
      </c>
      <c r="C60" s="71">
        <v>1</v>
      </c>
      <c r="D60" s="78">
        <v>1</v>
      </c>
      <c r="E60" s="78">
        <f t="shared" si="0"/>
        <v>2</v>
      </c>
      <c r="F60" s="120"/>
    </row>
    <row r="61" spans="1:6" s="2" customFormat="1" ht="30.75" customHeight="1" x14ac:dyDescent="0.25">
      <c r="A61" s="140"/>
      <c r="B61" s="47" t="s">
        <v>78</v>
      </c>
      <c r="C61" s="71">
        <v>1</v>
      </c>
      <c r="D61" s="78"/>
      <c r="E61" s="78">
        <f t="shared" si="0"/>
        <v>1</v>
      </c>
      <c r="F61" s="120"/>
    </row>
    <row r="62" spans="1:6" s="2" customFormat="1" ht="28.5" customHeight="1" x14ac:dyDescent="0.25">
      <c r="A62" s="116" t="s">
        <v>240</v>
      </c>
      <c r="B62" s="47" t="s">
        <v>167</v>
      </c>
      <c r="C62" s="71">
        <v>1</v>
      </c>
      <c r="D62" s="78"/>
      <c r="E62" s="78">
        <f t="shared" si="0"/>
        <v>1</v>
      </c>
      <c r="F62" s="126" t="s">
        <v>252</v>
      </c>
    </row>
    <row r="63" spans="1:6" s="2" customFormat="1" ht="28.5" customHeight="1" x14ac:dyDescent="0.25">
      <c r="A63" s="116"/>
      <c r="B63" s="47" t="s">
        <v>227</v>
      </c>
      <c r="C63" s="78"/>
      <c r="D63" s="78">
        <v>1</v>
      </c>
      <c r="E63" s="78">
        <f t="shared" si="0"/>
        <v>1</v>
      </c>
      <c r="F63" s="126"/>
    </row>
    <row r="64" spans="1:6" s="2" customFormat="1" ht="28.5" customHeight="1" x14ac:dyDescent="0.25">
      <c r="A64" s="116"/>
      <c r="B64" s="47" t="s">
        <v>228</v>
      </c>
      <c r="C64" s="78"/>
      <c r="D64" s="78">
        <v>1</v>
      </c>
      <c r="E64" s="78">
        <f t="shared" si="0"/>
        <v>1</v>
      </c>
      <c r="F64" s="126"/>
    </row>
    <row r="65" spans="1:6" s="2" customFormat="1" ht="27.75" customHeight="1" x14ac:dyDescent="0.25">
      <c r="A65" s="116"/>
      <c r="B65" s="47" t="s">
        <v>136</v>
      </c>
      <c r="C65" s="78"/>
      <c r="D65" s="78"/>
      <c r="E65" s="78"/>
      <c r="F65" s="126"/>
    </row>
    <row r="66" spans="1:6" s="2" customFormat="1" ht="27.75" customHeight="1" x14ac:dyDescent="0.25">
      <c r="A66" s="116"/>
      <c r="B66" s="47" t="s">
        <v>79</v>
      </c>
      <c r="C66" s="71">
        <v>1</v>
      </c>
      <c r="D66" s="78">
        <v>1</v>
      </c>
      <c r="E66" s="78">
        <f t="shared" si="0"/>
        <v>2</v>
      </c>
      <c r="F66" s="126"/>
    </row>
    <row r="67" spans="1:6" s="2" customFormat="1" ht="27" customHeight="1" x14ac:dyDescent="0.25">
      <c r="A67" s="116"/>
      <c r="B67" s="47" t="s">
        <v>137</v>
      </c>
      <c r="C67" s="78">
        <v>1</v>
      </c>
      <c r="D67" s="78"/>
      <c r="E67" s="78">
        <f t="shared" si="0"/>
        <v>1</v>
      </c>
      <c r="F67" s="126"/>
    </row>
    <row r="68" spans="1:6" s="2" customFormat="1" ht="27" customHeight="1" x14ac:dyDescent="0.25">
      <c r="A68" s="117"/>
      <c r="B68" s="47" t="s">
        <v>80</v>
      </c>
      <c r="C68" s="71"/>
      <c r="D68" s="78">
        <v>1</v>
      </c>
      <c r="E68" s="78">
        <f t="shared" si="0"/>
        <v>1</v>
      </c>
      <c r="F68" s="127"/>
    </row>
    <row r="69" spans="1:6" s="2" customFormat="1" ht="32.25" customHeight="1" x14ac:dyDescent="0.25">
      <c r="A69" s="149" t="s">
        <v>81</v>
      </c>
      <c r="B69" s="150"/>
      <c r="C69" s="79"/>
      <c r="D69" s="86"/>
      <c r="E69" s="78"/>
      <c r="F69" s="50"/>
    </row>
    <row r="70" spans="1:6" s="2" customFormat="1" ht="36" customHeight="1" x14ac:dyDescent="0.25">
      <c r="A70" s="160" t="s">
        <v>82</v>
      </c>
      <c r="B70" s="51" t="s">
        <v>83</v>
      </c>
      <c r="C70" s="74">
        <v>1</v>
      </c>
      <c r="D70" s="86">
        <v>1</v>
      </c>
      <c r="E70" s="78">
        <f t="shared" si="0"/>
        <v>2</v>
      </c>
      <c r="F70" s="124" t="s">
        <v>253</v>
      </c>
    </row>
    <row r="71" spans="1:6" s="2" customFormat="1" ht="27.75" customHeight="1" x14ac:dyDescent="0.25">
      <c r="A71" s="161"/>
      <c r="B71" s="51" t="s">
        <v>155</v>
      </c>
      <c r="C71" s="74">
        <v>1</v>
      </c>
      <c r="D71" s="86">
        <v>1</v>
      </c>
      <c r="E71" s="78">
        <f t="shared" ref="E71:E131" si="1">COUNT(C71:D71)</f>
        <v>2</v>
      </c>
      <c r="F71" s="125"/>
    </row>
    <row r="72" spans="1:6" s="2" customFormat="1" ht="28.5" customHeight="1" x14ac:dyDescent="0.25">
      <c r="A72" s="161"/>
      <c r="B72" s="51" t="s">
        <v>84</v>
      </c>
      <c r="C72" s="74">
        <v>1</v>
      </c>
      <c r="D72" s="86"/>
      <c r="E72" s="78">
        <f t="shared" si="1"/>
        <v>1</v>
      </c>
      <c r="F72" s="125"/>
    </row>
    <row r="73" spans="1:6" s="2" customFormat="1" ht="28.5" customHeight="1" x14ac:dyDescent="0.25">
      <c r="A73" s="161"/>
      <c r="B73" s="51" t="s">
        <v>208</v>
      </c>
      <c r="C73" s="86">
        <v>1</v>
      </c>
      <c r="D73" s="86">
        <v>1</v>
      </c>
      <c r="E73" s="78">
        <f t="shared" si="1"/>
        <v>2</v>
      </c>
      <c r="F73" s="125"/>
    </row>
    <row r="74" spans="1:6" s="2" customFormat="1" ht="31.5" customHeight="1" x14ac:dyDescent="0.25">
      <c r="A74" s="162"/>
      <c r="B74" s="51" t="s">
        <v>85</v>
      </c>
      <c r="C74" s="74">
        <v>1</v>
      </c>
      <c r="D74" s="86">
        <v>1</v>
      </c>
      <c r="E74" s="78">
        <f t="shared" si="1"/>
        <v>2</v>
      </c>
      <c r="F74" s="125"/>
    </row>
    <row r="75" spans="1:6" s="2" customFormat="1" ht="29.25" customHeight="1" x14ac:dyDescent="0.25">
      <c r="A75" s="160" t="s">
        <v>86</v>
      </c>
      <c r="B75" s="51" t="s">
        <v>87</v>
      </c>
      <c r="C75" s="74">
        <v>1</v>
      </c>
      <c r="D75" s="86">
        <v>1</v>
      </c>
      <c r="E75" s="78">
        <f t="shared" si="1"/>
        <v>2</v>
      </c>
      <c r="F75" s="157" t="s">
        <v>254</v>
      </c>
    </row>
    <row r="76" spans="1:6" s="2" customFormat="1" ht="30" customHeight="1" x14ac:dyDescent="0.25">
      <c r="A76" s="161"/>
      <c r="B76" s="51" t="s">
        <v>88</v>
      </c>
      <c r="C76" s="74">
        <v>1</v>
      </c>
      <c r="D76" s="86">
        <v>1</v>
      </c>
      <c r="E76" s="78">
        <f t="shared" si="1"/>
        <v>2</v>
      </c>
      <c r="F76" s="158"/>
    </row>
    <row r="77" spans="1:6" s="2" customFormat="1" ht="30" customHeight="1" x14ac:dyDescent="0.25">
      <c r="A77" s="161"/>
      <c r="B77" s="51" t="s">
        <v>209</v>
      </c>
      <c r="C77" s="86">
        <v>1</v>
      </c>
      <c r="D77" s="86"/>
      <c r="E77" s="78">
        <f t="shared" si="1"/>
        <v>1</v>
      </c>
      <c r="F77" s="158"/>
    </row>
    <row r="78" spans="1:6" s="2" customFormat="1" ht="30" customHeight="1" x14ac:dyDescent="0.25">
      <c r="A78" s="161"/>
      <c r="B78" s="51" t="s">
        <v>230</v>
      </c>
      <c r="C78" s="86"/>
      <c r="D78" s="86">
        <v>1</v>
      </c>
      <c r="E78" s="78">
        <f t="shared" si="1"/>
        <v>1</v>
      </c>
      <c r="F78" s="158"/>
    </row>
    <row r="79" spans="1:6" s="2" customFormat="1" ht="30" customHeight="1" x14ac:dyDescent="0.25">
      <c r="A79" s="161"/>
      <c r="B79" s="51" t="s">
        <v>229</v>
      </c>
      <c r="C79" s="86"/>
      <c r="D79" s="86">
        <v>1</v>
      </c>
      <c r="E79" s="78">
        <f t="shared" si="1"/>
        <v>1</v>
      </c>
      <c r="F79" s="158"/>
    </row>
    <row r="80" spans="1:6" s="2" customFormat="1" ht="30" customHeight="1" x14ac:dyDescent="0.25">
      <c r="A80" s="161"/>
      <c r="B80" s="51" t="s">
        <v>211</v>
      </c>
      <c r="C80" s="86">
        <v>1</v>
      </c>
      <c r="D80" s="86"/>
      <c r="E80" s="78">
        <f t="shared" si="1"/>
        <v>1</v>
      </c>
      <c r="F80" s="158"/>
    </row>
    <row r="81" spans="1:6" s="2" customFormat="1" ht="37.5" customHeight="1" x14ac:dyDescent="0.25">
      <c r="A81" s="161"/>
      <c r="B81" s="51" t="s">
        <v>210</v>
      </c>
      <c r="C81" s="74">
        <v>1</v>
      </c>
      <c r="D81" s="86">
        <v>1</v>
      </c>
      <c r="E81" s="78">
        <f t="shared" si="1"/>
        <v>2</v>
      </c>
      <c r="F81" s="158"/>
    </row>
    <row r="82" spans="1:6" s="2" customFormat="1" ht="35.25" customHeight="1" x14ac:dyDescent="0.25">
      <c r="A82" s="141" t="s">
        <v>89</v>
      </c>
      <c r="B82" s="142"/>
      <c r="C82" s="78"/>
      <c r="D82" s="78"/>
      <c r="E82" s="78"/>
      <c r="F82" s="46"/>
    </row>
    <row r="83" spans="1:6" s="2" customFormat="1" ht="31.5" customHeight="1" x14ac:dyDescent="0.25">
      <c r="A83" s="163" t="s">
        <v>90</v>
      </c>
      <c r="B83" s="47" t="s">
        <v>156</v>
      </c>
      <c r="C83" s="71">
        <v>1</v>
      </c>
      <c r="D83" s="78"/>
      <c r="E83" s="78">
        <f t="shared" si="1"/>
        <v>1</v>
      </c>
      <c r="F83" s="120" t="s">
        <v>255</v>
      </c>
    </row>
    <row r="84" spans="1:6" s="2" customFormat="1" ht="31.5" customHeight="1" x14ac:dyDescent="0.25">
      <c r="A84" s="147"/>
      <c r="B84" s="47" t="s">
        <v>212</v>
      </c>
      <c r="C84" s="78">
        <v>1</v>
      </c>
      <c r="D84" s="78">
        <v>1</v>
      </c>
      <c r="E84" s="78">
        <f t="shared" si="1"/>
        <v>2</v>
      </c>
      <c r="F84" s="120"/>
    </row>
    <row r="85" spans="1:6" s="2" customFormat="1" ht="31.5" customHeight="1" x14ac:dyDescent="0.25">
      <c r="A85" s="147"/>
      <c r="B85" s="47" t="s">
        <v>227</v>
      </c>
      <c r="C85" s="78"/>
      <c r="D85" s="78">
        <v>1</v>
      </c>
      <c r="E85" s="78">
        <f t="shared" si="1"/>
        <v>1</v>
      </c>
      <c r="F85" s="120"/>
    </row>
    <row r="86" spans="1:6" s="2" customFormat="1" ht="31.5" customHeight="1" x14ac:dyDescent="0.25">
      <c r="A86" s="147"/>
      <c r="B86" s="47" t="s">
        <v>228</v>
      </c>
      <c r="C86" s="78"/>
      <c r="D86" s="78">
        <v>1</v>
      </c>
      <c r="E86" s="78">
        <f t="shared" si="1"/>
        <v>1</v>
      </c>
      <c r="F86" s="120"/>
    </row>
    <row r="87" spans="1:6" s="2" customFormat="1" ht="27" customHeight="1" x14ac:dyDescent="0.25">
      <c r="A87" s="147"/>
      <c r="B87" s="47" t="s">
        <v>91</v>
      </c>
      <c r="C87" s="71">
        <v>1</v>
      </c>
      <c r="D87" s="78"/>
      <c r="E87" s="78">
        <f t="shared" si="1"/>
        <v>1</v>
      </c>
      <c r="F87" s="121"/>
    </row>
    <row r="88" spans="1:6" s="2" customFormat="1" ht="27" customHeight="1" x14ac:dyDescent="0.25">
      <c r="A88" s="147"/>
      <c r="B88" s="47" t="s">
        <v>213</v>
      </c>
      <c r="C88" s="78">
        <v>1</v>
      </c>
      <c r="D88" s="78"/>
      <c r="E88" s="78">
        <f t="shared" si="1"/>
        <v>1</v>
      </c>
      <c r="F88" s="121"/>
    </row>
    <row r="89" spans="1:6" s="2" customFormat="1" ht="27" customHeight="1" x14ac:dyDescent="0.25">
      <c r="A89" s="147"/>
      <c r="B89" s="47" t="s">
        <v>215</v>
      </c>
      <c r="C89" s="78">
        <v>1</v>
      </c>
      <c r="D89" s="78"/>
      <c r="E89" s="78">
        <f t="shared" si="1"/>
        <v>1</v>
      </c>
      <c r="F89" s="121"/>
    </row>
    <row r="90" spans="1:6" s="2" customFormat="1" ht="31.5" customHeight="1" x14ac:dyDescent="0.25">
      <c r="A90" s="147"/>
      <c r="B90" s="47" t="s">
        <v>214</v>
      </c>
      <c r="C90" s="71">
        <v>1</v>
      </c>
      <c r="D90" s="78"/>
      <c r="E90" s="78">
        <f t="shared" si="1"/>
        <v>1</v>
      </c>
      <c r="F90" s="121"/>
    </row>
    <row r="91" spans="1:6" s="2" customFormat="1" ht="31.5" customHeight="1" x14ac:dyDescent="0.25">
      <c r="A91" s="144" t="s">
        <v>92</v>
      </c>
      <c r="B91" s="47" t="s">
        <v>176</v>
      </c>
      <c r="C91" s="78">
        <v>1</v>
      </c>
      <c r="D91" s="78">
        <v>1</v>
      </c>
      <c r="E91" s="78">
        <f t="shared" si="1"/>
        <v>2</v>
      </c>
      <c r="F91" s="113" t="s">
        <v>256</v>
      </c>
    </row>
    <row r="92" spans="1:6" s="2" customFormat="1" ht="40.5" customHeight="1" x14ac:dyDescent="0.25">
      <c r="A92" s="159"/>
      <c r="B92" s="47" t="s">
        <v>93</v>
      </c>
      <c r="C92" s="71">
        <v>1</v>
      </c>
      <c r="D92" s="78">
        <v>1</v>
      </c>
      <c r="E92" s="78">
        <f t="shared" si="1"/>
        <v>2</v>
      </c>
      <c r="F92" s="114"/>
    </row>
    <row r="93" spans="1:6" s="2" customFormat="1" ht="31.5" customHeight="1" x14ac:dyDescent="0.25">
      <c r="A93" s="146" t="s">
        <v>94</v>
      </c>
      <c r="B93" s="47" t="s">
        <v>95</v>
      </c>
      <c r="C93" s="71">
        <v>1</v>
      </c>
      <c r="D93" s="78">
        <v>1</v>
      </c>
      <c r="E93" s="78">
        <f t="shared" si="1"/>
        <v>2</v>
      </c>
      <c r="F93" s="120" t="s">
        <v>257</v>
      </c>
    </row>
    <row r="94" spans="1:6" s="2" customFormat="1" ht="31.5" customHeight="1" x14ac:dyDescent="0.25">
      <c r="A94" s="146"/>
      <c r="B94" s="47" t="s">
        <v>96</v>
      </c>
      <c r="C94" s="78">
        <v>1</v>
      </c>
      <c r="D94" s="78"/>
      <c r="E94" s="78">
        <f t="shared" si="1"/>
        <v>1</v>
      </c>
      <c r="F94" s="121"/>
    </row>
    <row r="95" spans="1:6" s="2" customFormat="1" ht="34.5" customHeight="1" x14ac:dyDescent="0.25">
      <c r="A95" s="155"/>
      <c r="B95" s="47" t="s">
        <v>168</v>
      </c>
      <c r="C95" s="71">
        <v>1</v>
      </c>
      <c r="D95" s="78"/>
      <c r="E95" s="78">
        <f t="shared" si="1"/>
        <v>1</v>
      </c>
      <c r="F95" s="121"/>
    </row>
    <row r="96" spans="1:6" s="2" customFormat="1" ht="34.5" customHeight="1" x14ac:dyDescent="0.25">
      <c r="A96" s="169" t="s">
        <v>97</v>
      </c>
      <c r="B96" s="170"/>
      <c r="C96" s="75"/>
      <c r="D96" s="75"/>
      <c r="E96" s="78"/>
      <c r="F96" s="63"/>
    </row>
    <row r="97" spans="1:6" s="2" customFormat="1" ht="31.5" customHeight="1" x14ac:dyDescent="0.25">
      <c r="A97" s="156" t="s">
        <v>98</v>
      </c>
      <c r="B97" s="64" t="s">
        <v>99</v>
      </c>
      <c r="C97" s="73">
        <v>1</v>
      </c>
      <c r="D97" s="75">
        <v>1</v>
      </c>
      <c r="E97" s="78">
        <f t="shared" si="1"/>
        <v>2</v>
      </c>
      <c r="F97" s="167" t="s">
        <v>258</v>
      </c>
    </row>
    <row r="98" spans="1:6" s="2" customFormat="1" ht="31.5" customHeight="1" x14ac:dyDescent="0.25">
      <c r="A98" s="156"/>
      <c r="B98" s="64" t="s">
        <v>231</v>
      </c>
      <c r="C98" s="75"/>
      <c r="D98" s="75">
        <v>1</v>
      </c>
      <c r="E98" s="78">
        <f t="shared" si="1"/>
        <v>1</v>
      </c>
      <c r="F98" s="167"/>
    </row>
    <row r="99" spans="1:6" ht="30.75" customHeight="1" x14ac:dyDescent="0.25">
      <c r="A99" s="156"/>
      <c r="B99" s="64" t="s">
        <v>100</v>
      </c>
      <c r="C99" s="73">
        <v>1</v>
      </c>
      <c r="D99" s="75">
        <v>1</v>
      </c>
      <c r="E99" s="78">
        <f t="shared" si="1"/>
        <v>2</v>
      </c>
      <c r="F99" s="168"/>
    </row>
    <row r="100" spans="1:6" s="2" customFormat="1" ht="29.25" customHeight="1" x14ac:dyDescent="0.25">
      <c r="A100" s="164" t="s">
        <v>101</v>
      </c>
      <c r="B100" s="69" t="s">
        <v>102</v>
      </c>
      <c r="C100" s="73">
        <v>1</v>
      </c>
      <c r="D100" s="75">
        <v>1</v>
      </c>
      <c r="E100" s="78">
        <f t="shared" si="1"/>
        <v>2</v>
      </c>
      <c r="F100" s="165" t="s">
        <v>259</v>
      </c>
    </row>
    <row r="101" spans="1:6" s="2" customFormat="1" ht="29.25" customHeight="1" x14ac:dyDescent="0.25">
      <c r="A101" s="164"/>
      <c r="B101" s="69" t="s">
        <v>232</v>
      </c>
      <c r="C101" s="75"/>
      <c r="D101" s="75">
        <v>1</v>
      </c>
      <c r="E101" s="78">
        <f t="shared" si="1"/>
        <v>1</v>
      </c>
      <c r="F101" s="165"/>
    </row>
    <row r="102" spans="1:6" s="2" customFormat="1" ht="26.25" customHeight="1" x14ac:dyDescent="0.25">
      <c r="A102" s="164"/>
      <c r="B102" s="64" t="s">
        <v>103</v>
      </c>
      <c r="C102" s="73">
        <v>1</v>
      </c>
      <c r="D102" s="75">
        <v>1</v>
      </c>
      <c r="E102" s="78">
        <f t="shared" si="1"/>
        <v>2</v>
      </c>
      <c r="F102" s="166"/>
    </row>
    <row r="103" spans="1:6" s="2" customFormat="1" ht="45" customHeight="1" x14ac:dyDescent="0.25">
      <c r="A103" s="169" t="s">
        <v>104</v>
      </c>
      <c r="B103" s="170"/>
      <c r="C103" s="75"/>
      <c r="D103" s="75"/>
      <c r="E103" s="78"/>
      <c r="F103" s="63"/>
    </row>
    <row r="104" spans="1:6" s="2" customFormat="1" ht="36.75" customHeight="1" x14ac:dyDescent="0.25">
      <c r="A104" s="156" t="s">
        <v>105</v>
      </c>
      <c r="B104" s="64" t="s">
        <v>218</v>
      </c>
      <c r="C104" s="73">
        <v>1</v>
      </c>
      <c r="D104" s="75">
        <v>1</v>
      </c>
      <c r="E104" s="78">
        <f t="shared" si="1"/>
        <v>2</v>
      </c>
      <c r="F104" s="167" t="s">
        <v>260</v>
      </c>
    </row>
    <row r="105" spans="1:6" s="2" customFormat="1" ht="36.75" customHeight="1" x14ac:dyDescent="0.25">
      <c r="A105" s="156"/>
      <c r="B105" s="64" t="s">
        <v>219</v>
      </c>
      <c r="C105" s="75">
        <v>1</v>
      </c>
      <c r="D105" s="75">
        <v>1</v>
      </c>
      <c r="E105" s="78">
        <f t="shared" si="1"/>
        <v>2</v>
      </c>
      <c r="F105" s="167"/>
    </row>
    <row r="106" spans="1:6" s="2" customFormat="1" ht="36.75" customHeight="1" x14ac:dyDescent="0.25">
      <c r="A106" s="156"/>
      <c r="B106" s="64" t="s">
        <v>220</v>
      </c>
      <c r="C106" s="75">
        <v>1</v>
      </c>
      <c r="D106" s="75"/>
      <c r="E106" s="78">
        <f t="shared" si="1"/>
        <v>1</v>
      </c>
      <c r="F106" s="167"/>
    </row>
    <row r="107" spans="1:6" s="2" customFormat="1" ht="36.75" customHeight="1" x14ac:dyDescent="0.25">
      <c r="A107" s="156"/>
      <c r="B107" s="64" t="s">
        <v>216</v>
      </c>
      <c r="C107" s="75">
        <v>1</v>
      </c>
      <c r="D107" s="75"/>
      <c r="E107" s="78">
        <f t="shared" si="1"/>
        <v>1</v>
      </c>
      <c r="F107" s="167"/>
    </row>
    <row r="108" spans="1:6" s="2" customFormat="1" ht="36.75" customHeight="1" x14ac:dyDescent="0.25">
      <c r="A108" s="156"/>
      <c r="B108" s="64" t="s">
        <v>217</v>
      </c>
      <c r="C108" s="75">
        <v>1</v>
      </c>
      <c r="D108" s="75">
        <v>1</v>
      </c>
      <c r="E108" s="78">
        <f t="shared" si="1"/>
        <v>2</v>
      </c>
      <c r="F108" s="167"/>
    </row>
    <row r="109" spans="1:6" s="2" customFormat="1" ht="27.75" customHeight="1" x14ac:dyDescent="0.25">
      <c r="A109" s="164" t="s">
        <v>106</v>
      </c>
      <c r="B109" s="64" t="s">
        <v>107</v>
      </c>
      <c r="C109" s="73">
        <v>1</v>
      </c>
      <c r="D109" s="75"/>
      <c r="E109" s="78">
        <f t="shared" si="1"/>
        <v>1</v>
      </c>
      <c r="F109" s="165" t="s">
        <v>261</v>
      </c>
    </row>
    <row r="110" spans="1:6" s="2" customFormat="1" ht="27.75" customHeight="1" x14ac:dyDescent="0.25">
      <c r="A110" s="164"/>
      <c r="B110" s="64" t="s">
        <v>221</v>
      </c>
      <c r="C110" s="75">
        <v>1</v>
      </c>
      <c r="D110" s="75">
        <v>1</v>
      </c>
      <c r="E110" s="78">
        <f t="shared" si="1"/>
        <v>2</v>
      </c>
      <c r="F110" s="165"/>
    </row>
    <row r="111" spans="1:6" s="2" customFormat="1" ht="29.25" customHeight="1" x14ac:dyDescent="0.25">
      <c r="A111" s="164"/>
      <c r="B111" s="64" t="s">
        <v>135</v>
      </c>
      <c r="C111" s="75">
        <v>1</v>
      </c>
      <c r="D111" s="75"/>
      <c r="E111" s="78">
        <f t="shared" si="1"/>
        <v>1</v>
      </c>
      <c r="F111" s="165"/>
    </row>
    <row r="112" spans="1:6" s="2" customFormat="1" ht="27" customHeight="1" x14ac:dyDescent="0.25">
      <c r="A112" s="164"/>
      <c r="B112" s="64" t="s">
        <v>134</v>
      </c>
      <c r="C112" s="75">
        <v>1</v>
      </c>
      <c r="D112" s="75"/>
      <c r="E112" s="78">
        <f t="shared" si="1"/>
        <v>1</v>
      </c>
      <c r="F112" s="165"/>
    </row>
    <row r="113" spans="1:6" s="2" customFormat="1" ht="27" customHeight="1" x14ac:dyDescent="0.25">
      <c r="A113" s="164"/>
      <c r="B113" s="64" t="s">
        <v>108</v>
      </c>
      <c r="C113" s="73"/>
      <c r="D113" s="75">
        <v>1</v>
      </c>
      <c r="E113" s="78">
        <f t="shared" si="1"/>
        <v>1</v>
      </c>
      <c r="F113" s="165"/>
    </row>
    <row r="114" spans="1:6" s="2" customFormat="1" ht="32.25" customHeight="1" x14ac:dyDescent="0.25">
      <c r="A114" s="164"/>
      <c r="B114" s="64" t="s">
        <v>109</v>
      </c>
      <c r="C114" s="73">
        <v>1</v>
      </c>
      <c r="D114" s="75"/>
      <c r="E114" s="78">
        <f t="shared" si="1"/>
        <v>1</v>
      </c>
      <c r="F114" s="168"/>
    </row>
    <row r="115" spans="1:6" s="2" customFormat="1" ht="33" customHeight="1" x14ac:dyDescent="0.25">
      <c r="A115" s="141" t="s">
        <v>110</v>
      </c>
      <c r="B115" s="142"/>
      <c r="C115" s="78"/>
      <c r="D115" s="78"/>
      <c r="E115" s="78"/>
      <c r="F115" s="46"/>
    </row>
    <row r="116" spans="1:6" s="2" customFormat="1" ht="29.25" customHeight="1" x14ac:dyDescent="0.25">
      <c r="A116" s="146" t="s">
        <v>111</v>
      </c>
      <c r="B116" s="47" t="s">
        <v>169</v>
      </c>
      <c r="C116" s="71">
        <v>1</v>
      </c>
      <c r="D116" s="78"/>
      <c r="E116" s="78">
        <f t="shared" si="1"/>
        <v>1</v>
      </c>
      <c r="F116" s="128" t="s">
        <v>262</v>
      </c>
    </row>
    <row r="117" spans="1:6" s="2" customFormat="1" ht="29.25" customHeight="1" x14ac:dyDescent="0.25">
      <c r="A117" s="146"/>
      <c r="B117" s="47" t="s">
        <v>233</v>
      </c>
      <c r="C117" s="78"/>
      <c r="D117" s="78">
        <v>1</v>
      </c>
      <c r="E117" s="78">
        <f t="shared" si="1"/>
        <v>1</v>
      </c>
      <c r="F117" s="128"/>
    </row>
    <row r="118" spans="1:6" s="2" customFormat="1" ht="27.75" customHeight="1" x14ac:dyDescent="0.25">
      <c r="A118" s="146"/>
      <c r="B118" s="47" t="s">
        <v>158</v>
      </c>
      <c r="C118" s="71">
        <v>1</v>
      </c>
      <c r="D118" s="78"/>
      <c r="E118" s="78">
        <f t="shared" si="1"/>
        <v>1</v>
      </c>
      <c r="F118" s="128"/>
    </row>
    <row r="119" spans="1:6" s="2" customFormat="1" ht="27.75" customHeight="1" x14ac:dyDescent="0.25">
      <c r="A119" s="146"/>
      <c r="B119" s="47" t="s">
        <v>178</v>
      </c>
      <c r="C119" s="78"/>
      <c r="D119" s="78">
        <v>1</v>
      </c>
      <c r="E119" s="78">
        <f t="shared" si="1"/>
        <v>1</v>
      </c>
      <c r="F119" s="128"/>
    </row>
    <row r="120" spans="1:6" s="2" customFormat="1" ht="27.75" customHeight="1" x14ac:dyDescent="0.25">
      <c r="A120" s="146"/>
      <c r="B120" s="47" t="s">
        <v>177</v>
      </c>
      <c r="C120" s="78"/>
      <c r="D120" s="78">
        <v>1</v>
      </c>
      <c r="E120" s="78">
        <f t="shared" si="1"/>
        <v>1</v>
      </c>
      <c r="F120" s="128"/>
    </row>
    <row r="121" spans="1:6" ht="27" customHeight="1" x14ac:dyDescent="0.25">
      <c r="A121" s="146"/>
      <c r="B121" s="47" t="s">
        <v>157</v>
      </c>
      <c r="C121" s="71">
        <v>1</v>
      </c>
      <c r="D121" s="78"/>
      <c r="E121" s="78">
        <f t="shared" si="1"/>
        <v>1</v>
      </c>
      <c r="F121" s="129"/>
    </row>
    <row r="122" spans="1:6" s="2" customFormat="1" ht="29.25" customHeight="1" x14ac:dyDescent="0.25">
      <c r="A122" s="140"/>
      <c r="B122" s="47" t="s">
        <v>234</v>
      </c>
      <c r="C122" s="78"/>
      <c r="D122" s="78">
        <v>1</v>
      </c>
      <c r="E122" s="78">
        <f t="shared" si="1"/>
        <v>1</v>
      </c>
      <c r="F122" s="128"/>
    </row>
    <row r="123" spans="1:6" s="2" customFormat="1" ht="30" customHeight="1" x14ac:dyDescent="0.25">
      <c r="A123" s="140"/>
      <c r="B123" s="47" t="s">
        <v>112</v>
      </c>
      <c r="C123" s="71">
        <v>1</v>
      </c>
      <c r="D123" s="78">
        <v>1</v>
      </c>
      <c r="E123" s="78">
        <f t="shared" si="1"/>
        <v>2</v>
      </c>
      <c r="F123" s="129"/>
    </row>
    <row r="124" spans="1:6" s="2" customFormat="1" ht="31.5" customHeight="1" x14ac:dyDescent="0.25">
      <c r="A124" s="141" t="s">
        <v>113</v>
      </c>
      <c r="B124" s="142"/>
      <c r="C124" s="78"/>
      <c r="D124" s="78"/>
      <c r="E124" s="78"/>
      <c r="F124" s="46"/>
    </row>
    <row r="125" spans="1:6" s="2" customFormat="1" ht="27.75" customHeight="1" x14ac:dyDescent="0.25">
      <c r="A125" s="172" t="s">
        <v>114</v>
      </c>
      <c r="B125" s="47" t="s">
        <v>115</v>
      </c>
      <c r="C125" s="71"/>
      <c r="D125" s="78">
        <v>1</v>
      </c>
      <c r="E125" s="78">
        <f t="shared" si="1"/>
        <v>1</v>
      </c>
      <c r="F125" s="171" t="s">
        <v>263</v>
      </c>
    </row>
    <row r="126" spans="1:6" s="2" customFormat="1" ht="29.25" customHeight="1" x14ac:dyDescent="0.25">
      <c r="A126" s="173"/>
      <c r="B126" s="47" t="s">
        <v>116</v>
      </c>
      <c r="C126" s="71">
        <v>1</v>
      </c>
      <c r="D126" s="78"/>
      <c r="E126" s="78">
        <f t="shared" si="1"/>
        <v>1</v>
      </c>
      <c r="F126" s="126"/>
    </row>
    <row r="127" spans="1:6" s="2" customFormat="1" ht="32.25" customHeight="1" x14ac:dyDescent="0.25">
      <c r="A127" s="174" t="s">
        <v>180</v>
      </c>
      <c r="B127" s="47" t="s">
        <v>117</v>
      </c>
      <c r="C127" s="71">
        <v>1</v>
      </c>
      <c r="D127" s="78">
        <v>1</v>
      </c>
      <c r="E127" s="78">
        <f t="shared" si="1"/>
        <v>2</v>
      </c>
      <c r="F127" s="126"/>
    </row>
    <row r="128" spans="1:6" s="2" customFormat="1" ht="21.75" customHeight="1" x14ac:dyDescent="0.25">
      <c r="A128" s="174"/>
      <c r="B128" s="47" t="s">
        <v>159</v>
      </c>
      <c r="C128" s="78">
        <v>1</v>
      </c>
      <c r="D128" s="78"/>
      <c r="E128" s="78">
        <f t="shared" si="1"/>
        <v>1</v>
      </c>
      <c r="F128" s="126"/>
    </row>
    <row r="129" spans="1:6" s="2" customFormat="1" ht="21.75" customHeight="1" x14ac:dyDescent="0.25">
      <c r="A129" s="174"/>
      <c r="B129" s="47" t="s">
        <v>179</v>
      </c>
      <c r="C129" s="78"/>
      <c r="D129" s="78">
        <v>1</v>
      </c>
      <c r="E129" s="78">
        <f t="shared" si="1"/>
        <v>1</v>
      </c>
      <c r="F129" s="126"/>
    </row>
    <row r="130" spans="1:6" s="2" customFormat="1" ht="21.75" customHeight="1" x14ac:dyDescent="0.25">
      <c r="A130" s="174"/>
      <c r="B130" s="47" t="s">
        <v>181</v>
      </c>
      <c r="C130" s="78"/>
      <c r="D130" s="78">
        <v>1</v>
      </c>
      <c r="E130" s="78">
        <f t="shared" si="1"/>
        <v>1</v>
      </c>
      <c r="F130" s="126"/>
    </row>
    <row r="131" spans="1:6" s="2" customFormat="1" ht="21.75" customHeight="1" x14ac:dyDescent="0.25">
      <c r="A131" s="174"/>
      <c r="B131" s="47" t="s">
        <v>182</v>
      </c>
      <c r="C131" s="78"/>
      <c r="D131" s="78">
        <v>1</v>
      </c>
      <c r="E131" s="78">
        <f t="shared" si="1"/>
        <v>1</v>
      </c>
      <c r="F131" s="126"/>
    </row>
    <row r="132" spans="1:6" ht="21" customHeight="1" x14ac:dyDescent="0.25">
      <c r="A132" s="174"/>
      <c r="B132" s="47" t="s">
        <v>160</v>
      </c>
      <c r="C132" s="71">
        <v>1</v>
      </c>
      <c r="D132" s="78"/>
      <c r="E132" s="78">
        <f t="shared" ref="E132:E133" si="2">COUNT(C132:D132)</f>
        <v>1</v>
      </c>
      <c r="F132" s="127"/>
    </row>
    <row r="133" spans="1:6" s="2" customFormat="1" ht="45" customHeight="1" x14ac:dyDescent="0.25">
      <c r="A133" s="72" t="s">
        <v>118</v>
      </c>
      <c r="B133" s="47" t="s">
        <v>222</v>
      </c>
      <c r="C133" s="71">
        <v>1</v>
      </c>
      <c r="D133" s="78">
        <v>1</v>
      </c>
      <c r="E133" s="78">
        <f t="shared" si="2"/>
        <v>2</v>
      </c>
      <c r="F133" s="90" t="s">
        <v>244</v>
      </c>
    </row>
  </sheetData>
  <mergeCells count="64">
    <mergeCell ref="F125:F132"/>
    <mergeCell ref="A122:A123"/>
    <mergeCell ref="F122:F123"/>
    <mergeCell ref="A124:B124"/>
    <mergeCell ref="A115:B115"/>
    <mergeCell ref="A116:A121"/>
    <mergeCell ref="F116:F121"/>
    <mergeCell ref="A125:A126"/>
    <mergeCell ref="A127:A132"/>
    <mergeCell ref="A100:A102"/>
    <mergeCell ref="F100:F102"/>
    <mergeCell ref="F97:F99"/>
    <mergeCell ref="A96:B96"/>
    <mergeCell ref="A109:A114"/>
    <mergeCell ref="F109:F114"/>
    <mergeCell ref="A103:B103"/>
    <mergeCell ref="A104:A108"/>
    <mergeCell ref="F104:F108"/>
    <mergeCell ref="A69:B69"/>
    <mergeCell ref="A70:A74"/>
    <mergeCell ref="A75:A81"/>
    <mergeCell ref="A83:A90"/>
    <mergeCell ref="F70:F74"/>
    <mergeCell ref="A93:A95"/>
    <mergeCell ref="A97:A99"/>
    <mergeCell ref="F75:F81"/>
    <mergeCell ref="F83:F90"/>
    <mergeCell ref="F93:F95"/>
    <mergeCell ref="A82:B82"/>
    <mergeCell ref="A91:A92"/>
    <mergeCell ref="A59:A61"/>
    <mergeCell ref="A56:B56"/>
    <mergeCell ref="A10:A13"/>
    <mergeCell ref="A15:A22"/>
    <mergeCell ref="A24:A27"/>
    <mergeCell ref="A28:A31"/>
    <mergeCell ref="A32:B32"/>
    <mergeCell ref="A54:A55"/>
    <mergeCell ref="A50:A53"/>
    <mergeCell ref="A33:A38"/>
    <mergeCell ref="A39:A46"/>
    <mergeCell ref="A57:A58"/>
    <mergeCell ref="F10:F13"/>
    <mergeCell ref="E2:E7"/>
    <mergeCell ref="A1:B1"/>
    <mergeCell ref="A2:B2"/>
    <mergeCell ref="A4:B7"/>
    <mergeCell ref="A9:B9"/>
    <mergeCell ref="F57:F58"/>
    <mergeCell ref="F91:F92"/>
    <mergeCell ref="F2:F7"/>
    <mergeCell ref="A62:A68"/>
    <mergeCell ref="A47:A49"/>
    <mergeCell ref="F59:F61"/>
    <mergeCell ref="A3:B3"/>
    <mergeCell ref="F39:F46"/>
    <mergeCell ref="F47:F49"/>
    <mergeCell ref="F50:F53"/>
    <mergeCell ref="F54:F55"/>
    <mergeCell ref="F62:F68"/>
    <mergeCell ref="F24:F27"/>
    <mergeCell ref="F28:F31"/>
    <mergeCell ref="F33:F38"/>
    <mergeCell ref="F15:F22"/>
  </mergeCells>
  <conditionalFormatting sqref="E10:E133">
    <cfRule type="colorScale" priority="135">
      <colorScale>
        <cfvo type="min"/>
        <cfvo type="max"/>
        <color rgb="FFFCFCFF"/>
        <color rgb="FFF8696B"/>
      </colorScale>
    </cfRule>
  </conditionalFormatting>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80" zoomScaleNormal="80" workbookViewId="0">
      <pane xSplit="1" ySplit="7" topLeftCell="B8" activePane="bottomRight" state="frozen"/>
      <selection pane="topRight" activeCell="B1" sqref="B1"/>
      <selection pane="bottomLeft" activeCell="A6" sqref="A6"/>
      <selection pane="bottomRight" activeCell="B13" sqref="B13"/>
    </sheetView>
  </sheetViews>
  <sheetFormatPr baseColWidth="10" defaultColWidth="8.85546875" defaultRowHeight="15" x14ac:dyDescent="0.25"/>
  <cols>
    <col min="1" max="1" width="17.140625" style="1" bestFit="1" customWidth="1"/>
    <col min="2" max="2" width="59.42578125" style="1" customWidth="1"/>
    <col min="3" max="3" width="22.140625" style="1" customWidth="1"/>
    <col min="4" max="4" width="20.85546875" style="1" customWidth="1"/>
    <col min="5" max="5" width="12.5703125" style="3" customWidth="1"/>
    <col min="6" max="6" width="88.85546875" style="38" customWidth="1"/>
    <col min="7" max="9" width="8.85546875" style="1"/>
    <col min="10" max="11" width="9.85546875" style="1" customWidth="1"/>
    <col min="12" max="16384" width="8.85546875" style="1"/>
  </cols>
  <sheetData>
    <row r="1" spans="1:6" ht="30.75" customHeight="1" x14ac:dyDescent="0.25">
      <c r="A1" s="175" t="s">
        <v>151</v>
      </c>
      <c r="B1" s="176"/>
      <c r="C1" s="39"/>
      <c r="D1" s="39"/>
      <c r="E1" s="40">
        <f>COUNT(C9:D9)</f>
        <v>0</v>
      </c>
      <c r="F1" s="48"/>
    </row>
    <row r="2" spans="1:6" ht="21.75" customHeight="1" x14ac:dyDescent="0.25">
      <c r="A2" s="177" t="s">
        <v>36</v>
      </c>
      <c r="B2" s="177"/>
      <c r="C2" s="43">
        <v>4</v>
      </c>
      <c r="D2" s="43">
        <v>4</v>
      </c>
      <c r="E2" s="115" t="s">
        <v>37</v>
      </c>
      <c r="F2" s="115" t="s">
        <v>38</v>
      </c>
    </row>
    <row r="3" spans="1:6" ht="43.5" hidden="1" customHeight="1" x14ac:dyDescent="0.25">
      <c r="A3" s="115" t="s">
        <v>39</v>
      </c>
      <c r="B3" s="115"/>
      <c r="C3" s="43">
        <v>4</v>
      </c>
      <c r="D3" s="43"/>
      <c r="E3" s="115"/>
      <c r="F3" s="115"/>
    </row>
    <row r="4" spans="1:6" ht="24" customHeight="1" x14ac:dyDescent="0.25">
      <c r="A4" s="134" t="s">
        <v>40</v>
      </c>
      <c r="B4" s="135"/>
      <c r="C4" s="80" t="s">
        <v>147</v>
      </c>
      <c r="D4" s="85" t="s">
        <v>170</v>
      </c>
      <c r="E4" s="115"/>
      <c r="F4" s="115"/>
    </row>
    <row r="5" spans="1:6" ht="27" customHeight="1" x14ac:dyDescent="0.25">
      <c r="A5" s="136"/>
      <c r="B5" s="137"/>
      <c r="C5" s="85" t="s">
        <v>148</v>
      </c>
      <c r="D5" s="85" t="s">
        <v>171</v>
      </c>
      <c r="E5" s="115"/>
      <c r="F5" s="115"/>
    </row>
    <row r="6" spans="1:6" ht="30.75" customHeight="1" x14ac:dyDescent="0.25">
      <c r="A6" s="136"/>
      <c r="B6" s="137"/>
      <c r="C6" s="85" t="s">
        <v>149</v>
      </c>
      <c r="D6" s="85" t="s">
        <v>173</v>
      </c>
      <c r="E6" s="115"/>
      <c r="F6" s="115"/>
    </row>
    <row r="7" spans="1:6" ht="38.25" customHeight="1" x14ac:dyDescent="0.25">
      <c r="A7" s="178"/>
      <c r="B7" s="179"/>
      <c r="C7" s="44" t="s">
        <v>150</v>
      </c>
      <c r="D7" s="44" t="s">
        <v>172</v>
      </c>
      <c r="E7" s="115"/>
      <c r="F7" s="115"/>
    </row>
    <row r="8" spans="1:6" s="2" customFormat="1" ht="30" customHeight="1" x14ac:dyDescent="0.25">
      <c r="A8" s="70" t="s">
        <v>41</v>
      </c>
      <c r="B8" s="59" t="s">
        <v>42</v>
      </c>
      <c r="C8" s="78"/>
      <c r="D8" s="78"/>
      <c r="E8" s="71"/>
      <c r="F8" s="45"/>
    </row>
    <row r="9" spans="1:6" s="2" customFormat="1" ht="28.5" customHeight="1" x14ac:dyDescent="0.25">
      <c r="A9" s="182" t="s">
        <v>119</v>
      </c>
      <c r="B9" s="182"/>
      <c r="C9" s="86"/>
      <c r="D9" s="86"/>
      <c r="E9" s="46"/>
      <c r="F9" s="51"/>
    </row>
    <row r="10" spans="1:6" s="2" customFormat="1" ht="28.5" customHeight="1" x14ac:dyDescent="0.25">
      <c r="A10" s="183"/>
      <c r="B10" s="54" t="s">
        <v>120</v>
      </c>
      <c r="C10" s="71">
        <v>1</v>
      </c>
      <c r="D10" s="78"/>
      <c r="E10" s="71">
        <f>COUNT(C10:D10)</f>
        <v>1</v>
      </c>
      <c r="F10" s="189" t="s">
        <v>264</v>
      </c>
    </row>
    <row r="11" spans="1:6" s="2" customFormat="1" ht="28.5" customHeight="1" x14ac:dyDescent="0.25">
      <c r="A11" s="183"/>
      <c r="B11" s="54" t="s">
        <v>183</v>
      </c>
      <c r="C11" s="78">
        <v>1</v>
      </c>
      <c r="D11" s="78">
        <v>1</v>
      </c>
      <c r="E11" s="78">
        <f>COUNT(C11:D11)</f>
        <v>2</v>
      </c>
      <c r="F11" s="187"/>
    </row>
    <row r="12" spans="1:6" s="2" customFormat="1" ht="24.75" customHeight="1" x14ac:dyDescent="0.25">
      <c r="A12" s="183"/>
      <c r="B12" s="54" t="s">
        <v>121</v>
      </c>
      <c r="C12" s="71">
        <v>1</v>
      </c>
      <c r="D12" s="78">
        <v>1</v>
      </c>
      <c r="E12" s="78">
        <f>COUNT(C12:D12)</f>
        <v>2</v>
      </c>
      <c r="F12" s="88" t="s">
        <v>265</v>
      </c>
    </row>
    <row r="13" spans="1:6" s="2" customFormat="1" ht="22.5" customHeight="1" x14ac:dyDescent="0.25">
      <c r="A13" s="183"/>
      <c r="B13" s="68" t="s">
        <v>146</v>
      </c>
      <c r="C13" s="71">
        <v>1</v>
      </c>
      <c r="D13" s="78"/>
      <c r="E13" s="78">
        <f t="shared" ref="E13:E29" si="0">COUNT(C13:D13)</f>
        <v>1</v>
      </c>
      <c r="F13" s="187" t="s">
        <v>236</v>
      </c>
    </row>
    <row r="14" spans="1:6" s="2" customFormat="1" ht="23.25" customHeight="1" x14ac:dyDescent="0.25">
      <c r="A14" s="183"/>
      <c r="B14" s="68" t="s">
        <v>195</v>
      </c>
      <c r="C14" s="78">
        <v>1</v>
      </c>
      <c r="D14" s="78">
        <v>1</v>
      </c>
      <c r="E14" s="78">
        <f t="shared" si="0"/>
        <v>2</v>
      </c>
      <c r="F14" s="188"/>
    </row>
    <row r="15" spans="1:6" s="2" customFormat="1" ht="24.75" customHeight="1" x14ac:dyDescent="0.25">
      <c r="A15" s="183"/>
      <c r="B15" s="68" t="s">
        <v>140</v>
      </c>
      <c r="C15" s="78">
        <v>1</v>
      </c>
      <c r="D15" s="78"/>
      <c r="E15" s="78">
        <f t="shared" si="0"/>
        <v>1</v>
      </c>
      <c r="F15" s="188"/>
    </row>
    <row r="16" spans="1:6" s="2" customFormat="1" ht="19.5" customHeight="1" x14ac:dyDescent="0.25">
      <c r="A16" s="183"/>
      <c r="B16" s="54" t="s">
        <v>122</v>
      </c>
      <c r="C16" s="71">
        <v>1</v>
      </c>
      <c r="D16" s="78"/>
      <c r="E16" s="78">
        <f t="shared" si="0"/>
        <v>1</v>
      </c>
      <c r="F16" s="188"/>
    </row>
    <row r="17" spans="1:6" s="2" customFormat="1" ht="19.5" customHeight="1" x14ac:dyDescent="0.25">
      <c r="A17" s="183"/>
      <c r="B17" s="54" t="s">
        <v>184</v>
      </c>
      <c r="C17" s="78">
        <v>1</v>
      </c>
      <c r="D17" s="78"/>
      <c r="E17" s="78">
        <f t="shared" si="0"/>
        <v>1</v>
      </c>
      <c r="F17" s="187" t="s">
        <v>266</v>
      </c>
    </row>
    <row r="18" spans="1:6" s="2" customFormat="1" ht="26.25" customHeight="1" x14ac:dyDescent="0.25">
      <c r="A18" s="183"/>
      <c r="B18" s="54" t="s">
        <v>123</v>
      </c>
      <c r="C18" s="71">
        <v>1</v>
      </c>
      <c r="D18" s="78"/>
      <c r="E18" s="78">
        <f t="shared" si="0"/>
        <v>1</v>
      </c>
      <c r="F18" s="187"/>
    </row>
    <row r="19" spans="1:6" s="2" customFormat="1" ht="26.25" customHeight="1" x14ac:dyDescent="0.25">
      <c r="A19" s="183"/>
      <c r="B19" s="54" t="s">
        <v>194</v>
      </c>
      <c r="C19" s="78"/>
      <c r="D19" s="78">
        <v>1</v>
      </c>
      <c r="E19" s="78">
        <f t="shared" si="0"/>
        <v>1</v>
      </c>
      <c r="F19" s="187"/>
    </row>
    <row r="20" spans="1:6" s="2" customFormat="1" ht="27.75" customHeight="1" x14ac:dyDescent="0.25">
      <c r="A20" s="183"/>
      <c r="B20" s="54" t="s">
        <v>124</v>
      </c>
      <c r="C20" s="71">
        <v>1</v>
      </c>
      <c r="D20" s="78">
        <v>1</v>
      </c>
      <c r="E20" s="78">
        <f t="shared" si="0"/>
        <v>2</v>
      </c>
      <c r="F20" s="190"/>
    </row>
    <row r="21" spans="1:6" s="2" customFormat="1" ht="25.5" customHeight="1" x14ac:dyDescent="0.25">
      <c r="A21" s="183"/>
      <c r="B21" s="54" t="s">
        <v>125</v>
      </c>
      <c r="C21" s="71">
        <v>1</v>
      </c>
      <c r="D21" s="78">
        <v>1</v>
      </c>
      <c r="E21" s="78">
        <f t="shared" si="0"/>
        <v>2</v>
      </c>
      <c r="F21" s="189" t="s">
        <v>237</v>
      </c>
    </row>
    <row r="22" spans="1:6" s="2" customFormat="1" ht="26.25" customHeight="1" x14ac:dyDescent="0.25">
      <c r="A22" s="183"/>
      <c r="B22" s="54" t="s">
        <v>126</v>
      </c>
      <c r="C22" s="71">
        <v>1</v>
      </c>
      <c r="D22" s="78"/>
      <c r="E22" s="78">
        <f t="shared" si="0"/>
        <v>1</v>
      </c>
      <c r="F22" s="190"/>
    </row>
    <row r="23" spans="1:6" s="2" customFormat="1" ht="23.25" customHeight="1" x14ac:dyDescent="0.25">
      <c r="A23" s="183"/>
      <c r="B23" s="54" t="s">
        <v>152</v>
      </c>
      <c r="C23" s="71">
        <v>1</v>
      </c>
      <c r="D23" s="78">
        <v>1</v>
      </c>
      <c r="E23" s="78">
        <f t="shared" si="0"/>
        <v>2</v>
      </c>
      <c r="F23" s="191" t="s">
        <v>267</v>
      </c>
    </row>
    <row r="24" spans="1:6" s="2" customFormat="1" ht="24" customHeight="1" x14ac:dyDescent="0.25">
      <c r="A24" s="183"/>
      <c r="B24" s="54" t="s">
        <v>127</v>
      </c>
      <c r="C24" s="71">
        <v>1</v>
      </c>
      <c r="D24" s="78"/>
      <c r="E24" s="78">
        <f t="shared" si="0"/>
        <v>1</v>
      </c>
      <c r="F24" s="192"/>
    </row>
    <row r="25" spans="1:6" s="2" customFormat="1" ht="39" customHeight="1" x14ac:dyDescent="0.25">
      <c r="A25" s="184" t="s">
        <v>128</v>
      </c>
      <c r="B25" s="55" t="s">
        <v>129</v>
      </c>
      <c r="C25" s="74">
        <v>1</v>
      </c>
      <c r="D25" s="86">
        <v>1</v>
      </c>
      <c r="E25" s="78">
        <f t="shared" si="0"/>
        <v>2</v>
      </c>
      <c r="F25" s="180" t="s">
        <v>268</v>
      </c>
    </row>
    <row r="26" spans="1:6" s="2" customFormat="1" ht="32.25" customHeight="1" x14ac:dyDescent="0.25">
      <c r="A26" s="185"/>
      <c r="B26" s="55" t="s">
        <v>130</v>
      </c>
      <c r="C26" s="74">
        <v>1</v>
      </c>
      <c r="D26" s="86"/>
      <c r="E26" s="78">
        <f t="shared" si="0"/>
        <v>1</v>
      </c>
      <c r="F26" s="180"/>
    </row>
    <row r="27" spans="1:6" s="2" customFormat="1" ht="25.5" customHeight="1" x14ac:dyDescent="0.25">
      <c r="A27" s="186" t="s">
        <v>131</v>
      </c>
      <c r="B27" s="54" t="s">
        <v>132</v>
      </c>
      <c r="C27" s="71">
        <v>1</v>
      </c>
      <c r="D27" s="78">
        <v>1</v>
      </c>
      <c r="E27" s="78">
        <f t="shared" si="0"/>
        <v>2</v>
      </c>
      <c r="F27" s="181" t="s">
        <v>269</v>
      </c>
    </row>
    <row r="28" spans="1:6" s="2" customFormat="1" ht="25.5" customHeight="1" x14ac:dyDescent="0.25">
      <c r="A28" s="186"/>
      <c r="B28" s="54" t="s">
        <v>235</v>
      </c>
      <c r="C28" s="78"/>
      <c r="D28" s="78">
        <v>1</v>
      </c>
      <c r="E28" s="78">
        <f t="shared" si="0"/>
        <v>1</v>
      </c>
      <c r="F28" s="181"/>
    </row>
    <row r="29" spans="1:6" s="2" customFormat="1" ht="18" customHeight="1" x14ac:dyDescent="0.25">
      <c r="A29" s="186"/>
      <c r="B29" s="54" t="s">
        <v>133</v>
      </c>
      <c r="C29" s="71">
        <v>1</v>
      </c>
      <c r="D29" s="78">
        <v>1</v>
      </c>
      <c r="E29" s="78">
        <f t="shared" si="0"/>
        <v>2</v>
      </c>
      <c r="F29" s="181"/>
    </row>
  </sheetData>
  <mergeCells count="17">
    <mergeCell ref="F25:F26"/>
    <mergeCell ref="F27:F29"/>
    <mergeCell ref="A9:B9"/>
    <mergeCell ref="A10:A24"/>
    <mergeCell ref="A25:A26"/>
    <mergeCell ref="A27:A29"/>
    <mergeCell ref="F13:F16"/>
    <mergeCell ref="F21:F22"/>
    <mergeCell ref="F23:F24"/>
    <mergeCell ref="F10:F11"/>
    <mergeCell ref="F17:F20"/>
    <mergeCell ref="A1:B1"/>
    <mergeCell ref="A2:B2"/>
    <mergeCell ref="E2:E7"/>
    <mergeCell ref="F2:F7"/>
    <mergeCell ref="A3:B3"/>
    <mergeCell ref="A4:B7"/>
  </mergeCells>
  <conditionalFormatting sqref="E10:E29">
    <cfRule type="colorScale" priority="108">
      <colorScale>
        <cfvo type="min"/>
        <cfvo type="max"/>
        <color rgb="FFFCFCFF"/>
        <color rgb="FFF8696B"/>
      </colorScale>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READ__ME</vt:lpstr>
      <vt:lpstr>Method_report</vt:lpstr>
      <vt:lpstr>Saturation_grid_HSM_BMS_2022-05</vt:lpstr>
      <vt:lpstr>Saturation_grid_HSM_CP_2022-05</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KALANE</dc:creator>
  <cp:keywords/>
  <dc:description/>
  <cp:lastModifiedBy>Baba</cp:lastModifiedBy>
  <cp:revision/>
  <dcterms:created xsi:type="dcterms:W3CDTF">2019-06-03T16:28:34Z</dcterms:created>
  <dcterms:modified xsi:type="dcterms:W3CDTF">2022-11-10T17:29:15Z</dcterms:modified>
  <cp:category/>
  <cp:contentStatus/>
</cp:coreProperties>
</file>