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 (SSD REACH)\REACH South Sudan upscale\34_WFP\11_WFP_IACWG\10. Deliverables\Final deliverables\JMMI\2021 02 February\"/>
    </mc:Choice>
  </mc:AlternateContent>
  <bookViews>
    <workbookView xWindow="0" yWindow="0" windowWidth="23040" windowHeight="9225" tabRatio="823"/>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externalReferences>
    <externalReference r:id="rId12"/>
  </externalReferences>
  <definedNames>
    <definedName name="_xlnm._FilterDatabase" localSheetId="2" hidden="1">feedback_data!$A$1:$JB$29</definedName>
    <definedName name="_xlnm._FilterDatabase" localSheetId="0" hidden="1">info!$G$4:$G$24</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 i="20" l="1"/>
  <c r="AA101" i="20"/>
  <c r="Z101" i="20"/>
  <c r="Y101" i="20"/>
  <c r="X101" i="20"/>
  <c r="W101" i="20"/>
  <c r="V101" i="20"/>
  <c r="U101" i="20"/>
  <c r="T101" i="20"/>
  <c r="S101" i="20"/>
  <c r="R101" i="20"/>
  <c r="Q101" i="20"/>
  <c r="P101" i="20"/>
  <c r="O101" i="20"/>
  <c r="N101" i="20"/>
  <c r="M101" i="20"/>
  <c r="L101" i="20"/>
  <c r="K101" i="20"/>
  <c r="J101" i="20"/>
  <c r="I101" i="20"/>
  <c r="H101" i="20"/>
  <c r="G101" i="20"/>
  <c r="F101" i="20"/>
  <c r="E101" i="20"/>
  <c r="D101" i="20"/>
  <c r="C101" i="20"/>
  <c r="B101" i="20"/>
  <c r="A101" i="20"/>
  <c r="AC100" i="20"/>
  <c r="AB100" i="20"/>
  <c r="AA100" i="20"/>
  <c r="Z100" i="20"/>
  <c r="Y100" i="20"/>
  <c r="X100" i="20"/>
  <c r="W100" i="20"/>
  <c r="V100" i="20"/>
  <c r="U100" i="20"/>
  <c r="T100" i="20"/>
  <c r="S100" i="20"/>
  <c r="R100" i="20"/>
  <c r="Q100" i="20"/>
  <c r="P100" i="20"/>
  <c r="O100" i="20"/>
  <c r="N100" i="20"/>
  <c r="M100" i="20"/>
  <c r="L100" i="20"/>
  <c r="K100" i="20"/>
  <c r="J100" i="20"/>
  <c r="I100" i="20"/>
  <c r="H100" i="20"/>
  <c r="G100" i="20"/>
  <c r="F100" i="20"/>
  <c r="E100" i="20"/>
  <c r="D100" i="20"/>
  <c r="C100" i="20"/>
  <c r="B100" i="20"/>
  <c r="A100" i="20"/>
  <c r="AC99" i="20"/>
  <c r="AB99" i="20"/>
  <c r="AA99" i="20"/>
  <c r="Z99" i="20"/>
  <c r="Y99" i="20"/>
  <c r="X99" i="20"/>
  <c r="W99" i="20"/>
  <c r="V99" i="20"/>
  <c r="U99" i="20"/>
  <c r="T99" i="20"/>
  <c r="S99" i="20"/>
  <c r="R99" i="20"/>
  <c r="Q99" i="20"/>
  <c r="P99" i="20"/>
  <c r="O99" i="20"/>
  <c r="N99" i="20"/>
  <c r="M99" i="20"/>
  <c r="L99" i="20"/>
  <c r="K99" i="20"/>
  <c r="J99" i="20"/>
  <c r="I99" i="20"/>
  <c r="H99" i="20"/>
  <c r="G99" i="20"/>
  <c r="F99" i="20"/>
  <c r="E99" i="20"/>
  <c r="D99" i="20"/>
  <c r="C99" i="20"/>
  <c r="B99" i="20"/>
  <c r="A99" i="20"/>
  <c r="AA98" i="20"/>
  <c r="Z98" i="20"/>
  <c r="Y98" i="20"/>
  <c r="X98" i="20"/>
  <c r="W98" i="20"/>
  <c r="V98" i="20"/>
  <c r="U98" i="20"/>
  <c r="T98" i="20"/>
  <c r="S98" i="20"/>
  <c r="R98" i="20"/>
  <c r="Q98" i="20"/>
  <c r="P98" i="20"/>
  <c r="O98" i="20"/>
  <c r="N98" i="20"/>
  <c r="M98" i="20"/>
  <c r="L98" i="20"/>
  <c r="K98" i="20"/>
  <c r="J98" i="20"/>
  <c r="I98" i="20"/>
  <c r="H98" i="20"/>
  <c r="G98" i="20"/>
  <c r="F98" i="20"/>
  <c r="E98" i="20"/>
  <c r="D98" i="20"/>
  <c r="C98" i="20"/>
  <c r="B98" i="20"/>
  <c r="A98" i="20"/>
  <c r="AC97" i="20"/>
  <c r="AB97" i="20"/>
  <c r="AA97" i="20"/>
  <c r="Z97" i="20"/>
  <c r="Y97" i="20"/>
  <c r="X97" i="20"/>
  <c r="W97" i="20"/>
  <c r="V97" i="20"/>
  <c r="U97" i="20"/>
  <c r="T97" i="20"/>
  <c r="S97" i="20"/>
  <c r="R97" i="20"/>
  <c r="Q97" i="20"/>
  <c r="P97" i="20"/>
  <c r="O97" i="20"/>
  <c r="N97" i="20"/>
  <c r="M97" i="20"/>
  <c r="L97" i="20"/>
  <c r="K97" i="20"/>
  <c r="J97" i="20"/>
  <c r="I97" i="20"/>
  <c r="H97" i="20"/>
  <c r="G97" i="20"/>
  <c r="F97" i="20"/>
  <c r="E97" i="20"/>
  <c r="D97" i="20"/>
  <c r="C97" i="20"/>
  <c r="B97" i="20"/>
  <c r="A97" i="20"/>
  <c r="AC96" i="20"/>
  <c r="AB96" i="20"/>
  <c r="AA96" i="20"/>
  <c r="Z96" i="20"/>
  <c r="Y96" i="20"/>
  <c r="X96" i="20"/>
  <c r="W96" i="20"/>
  <c r="V96" i="20"/>
  <c r="U96" i="20"/>
  <c r="T96" i="20"/>
  <c r="S96" i="20"/>
  <c r="R96" i="20"/>
  <c r="Q96" i="20"/>
  <c r="P96" i="20"/>
  <c r="O96" i="20"/>
  <c r="N96" i="20"/>
  <c r="M96" i="20"/>
  <c r="L96" i="20"/>
  <c r="K96" i="20"/>
  <c r="J96" i="20"/>
  <c r="I96" i="20"/>
  <c r="H96" i="20"/>
  <c r="G96" i="20"/>
  <c r="F96" i="20"/>
  <c r="E96" i="20"/>
  <c r="D96" i="20"/>
  <c r="C96" i="20"/>
  <c r="B96" i="20"/>
  <c r="A96" i="20"/>
  <c r="AC95" i="20"/>
  <c r="AB95" i="20"/>
  <c r="AA95" i="20"/>
  <c r="Z95" i="20"/>
  <c r="Y95" i="20"/>
  <c r="X95" i="20"/>
  <c r="W95" i="20"/>
  <c r="V95" i="20"/>
  <c r="U95" i="20"/>
  <c r="T95" i="20"/>
  <c r="S95" i="20"/>
  <c r="R95" i="20"/>
  <c r="Q95" i="20"/>
  <c r="P95" i="20"/>
  <c r="O95" i="20"/>
  <c r="N95" i="20"/>
  <c r="M95" i="20"/>
  <c r="L95" i="20"/>
  <c r="K95" i="20"/>
  <c r="J95" i="20"/>
  <c r="I95" i="20"/>
  <c r="H95" i="20"/>
  <c r="G95" i="20"/>
  <c r="F95" i="20"/>
  <c r="E95" i="20"/>
  <c r="D95" i="20"/>
  <c r="C95" i="20"/>
  <c r="B95" i="20"/>
  <c r="A95" i="20"/>
  <c r="AA94" i="20"/>
  <c r="Z94" i="20"/>
  <c r="Y94" i="20"/>
  <c r="X94" i="20"/>
  <c r="W94" i="20"/>
  <c r="V94" i="20"/>
  <c r="U94" i="20"/>
  <c r="T94" i="20"/>
  <c r="S94" i="20"/>
  <c r="R94" i="20"/>
  <c r="Q94" i="20"/>
  <c r="P94" i="20"/>
  <c r="O94" i="20"/>
  <c r="N94" i="20"/>
  <c r="M94" i="20"/>
  <c r="L94" i="20"/>
  <c r="K94" i="20"/>
  <c r="J94" i="20"/>
  <c r="I94" i="20"/>
  <c r="H94" i="20"/>
  <c r="G94" i="20"/>
  <c r="F94" i="20"/>
  <c r="E94" i="20"/>
  <c r="D94" i="20"/>
  <c r="C94" i="20"/>
  <c r="B94" i="20"/>
  <c r="A94" i="20"/>
  <c r="AC93" i="20"/>
  <c r="AB93" i="20"/>
  <c r="AA93" i="20"/>
  <c r="Z93" i="20"/>
  <c r="Y93" i="20"/>
  <c r="X93" i="20"/>
  <c r="W93" i="20"/>
  <c r="V93" i="20"/>
  <c r="U93" i="20"/>
  <c r="T93" i="20"/>
  <c r="S93" i="20"/>
  <c r="R93" i="20"/>
  <c r="Q93" i="20"/>
  <c r="P93" i="20"/>
  <c r="O93" i="20"/>
  <c r="N93" i="20"/>
  <c r="M93" i="20"/>
  <c r="L93" i="20"/>
  <c r="K93" i="20"/>
  <c r="J93" i="20"/>
  <c r="I93" i="20"/>
  <c r="H93" i="20"/>
  <c r="G93" i="20"/>
  <c r="F93" i="20"/>
  <c r="E93" i="20"/>
  <c r="D93" i="20"/>
  <c r="C93" i="20"/>
  <c r="B93" i="20"/>
  <c r="A93" i="20"/>
  <c r="AC92" i="20"/>
  <c r="AB92" i="20"/>
  <c r="AA92" i="20"/>
  <c r="Z92" i="20"/>
  <c r="Y92" i="20"/>
  <c r="X92" i="20"/>
  <c r="W92" i="20"/>
  <c r="V92" i="20"/>
  <c r="U92" i="20"/>
  <c r="T92" i="20"/>
  <c r="S92" i="20"/>
  <c r="R92" i="20"/>
  <c r="Q92" i="20"/>
  <c r="P92" i="20"/>
  <c r="O92" i="20"/>
  <c r="N92" i="20"/>
  <c r="M92" i="20"/>
  <c r="L92" i="20"/>
  <c r="K92" i="20"/>
  <c r="J92" i="20"/>
  <c r="I92" i="20"/>
  <c r="H92" i="20"/>
  <c r="G92" i="20"/>
  <c r="F92" i="20"/>
  <c r="E92" i="20"/>
  <c r="D92" i="20"/>
  <c r="C92" i="20"/>
  <c r="B92" i="20"/>
  <c r="A92" i="20"/>
  <c r="AC91" i="20"/>
  <c r="AB91" i="20"/>
  <c r="AA91" i="20"/>
  <c r="Z91" i="20"/>
  <c r="Y91" i="20"/>
  <c r="X91" i="20"/>
  <c r="W91" i="20"/>
  <c r="V91" i="20"/>
  <c r="U91" i="20"/>
  <c r="T91" i="20"/>
  <c r="S91" i="20"/>
  <c r="R91" i="20"/>
  <c r="Q91" i="20"/>
  <c r="P91" i="20"/>
  <c r="O91" i="20"/>
  <c r="N91" i="20"/>
  <c r="M91" i="20"/>
  <c r="L91" i="20"/>
  <c r="K91" i="20"/>
  <c r="J91" i="20"/>
  <c r="I91" i="20"/>
  <c r="H91" i="20"/>
  <c r="G91" i="20"/>
  <c r="F91" i="20"/>
  <c r="E91" i="20"/>
  <c r="D91" i="20"/>
  <c r="C91" i="20"/>
  <c r="B91" i="20"/>
  <c r="A91" i="20"/>
  <c r="AA90" i="20"/>
  <c r="Z90" i="20"/>
  <c r="Y90" i="20"/>
  <c r="X90" i="20"/>
  <c r="W90" i="20"/>
  <c r="V90" i="20"/>
  <c r="U90" i="20"/>
  <c r="T90" i="20"/>
  <c r="S90" i="20"/>
  <c r="R90" i="20"/>
  <c r="Q90" i="20"/>
  <c r="P90" i="20"/>
  <c r="O90" i="20"/>
  <c r="N90" i="20"/>
  <c r="M90" i="20"/>
  <c r="L90" i="20"/>
  <c r="K90" i="20"/>
  <c r="J90" i="20"/>
  <c r="I90" i="20"/>
  <c r="H90" i="20"/>
  <c r="G90" i="20"/>
  <c r="F90" i="20"/>
  <c r="E90" i="20"/>
  <c r="D90" i="20"/>
  <c r="C90" i="20"/>
  <c r="B90" i="20"/>
  <c r="A90" i="20"/>
  <c r="AC89" i="20"/>
  <c r="AB89" i="20"/>
  <c r="AA89" i="20"/>
  <c r="Z89" i="20"/>
  <c r="Y89" i="20"/>
  <c r="X89" i="20"/>
  <c r="W89" i="20"/>
  <c r="V89" i="20"/>
  <c r="U89" i="20"/>
  <c r="T89" i="20"/>
  <c r="S89" i="20"/>
  <c r="R89" i="20"/>
  <c r="Q89" i="20"/>
  <c r="P89" i="20"/>
  <c r="O89" i="20"/>
  <c r="N89" i="20"/>
  <c r="M89" i="20"/>
  <c r="L89" i="20"/>
  <c r="K89" i="20"/>
  <c r="J89" i="20"/>
  <c r="I89" i="20"/>
  <c r="H89" i="20"/>
  <c r="G89" i="20"/>
  <c r="F89" i="20"/>
  <c r="E89" i="20"/>
  <c r="D89" i="20"/>
  <c r="C89" i="20"/>
  <c r="B89" i="20"/>
  <c r="A89" i="20"/>
  <c r="AC88" i="20"/>
  <c r="AB88" i="20"/>
  <c r="AA88" i="20"/>
  <c r="Z88" i="20"/>
  <c r="Y88" i="20"/>
  <c r="X88" i="20"/>
  <c r="W88" i="20"/>
  <c r="V88" i="20"/>
  <c r="U88" i="20"/>
  <c r="T88" i="20"/>
  <c r="S88" i="20"/>
  <c r="R88" i="20"/>
  <c r="Q88" i="20"/>
  <c r="P88" i="20"/>
  <c r="O88" i="20"/>
  <c r="N88" i="20"/>
  <c r="M88" i="20"/>
  <c r="L88" i="20"/>
  <c r="K88" i="20"/>
  <c r="J88" i="20"/>
  <c r="I88" i="20"/>
  <c r="H88" i="20"/>
  <c r="G88" i="20"/>
  <c r="F88" i="20"/>
  <c r="E88" i="20"/>
  <c r="D88" i="20"/>
  <c r="C88" i="20"/>
  <c r="B88" i="20"/>
  <c r="A88" i="20"/>
  <c r="AC87" i="20"/>
  <c r="AB87" i="20"/>
  <c r="AA87" i="20"/>
  <c r="Z87" i="20"/>
  <c r="Y87" i="20"/>
  <c r="X87" i="20"/>
  <c r="W87" i="20"/>
  <c r="V87" i="20"/>
  <c r="U87" i="20"/>
  <c r="T87" i="20"/>
  <c r="S87" i="20"/>
  <c r="R87" i="20"/>
  <c r="Q87" i="20"/>
  <c r="P87" i="20"/>
  <c r="O87" i="20"/>
  <c r="N87" i="20"/>
  <c r="M87" i="20"/>
  <c r="L87" i="20"/>
  <c r="K87" i="20"/>
  <c r="J87" i="20"/>
  <c r="I87" i="20"/>
  <c r="H87" i="20"/>
  <c r="G87" i="20"/>
  <c r="F87" i="20"/>
  <c r="E87" i="20"/>
  <c r="D87" i="20"/>
  <c r="C87" i="20"/>
  <c r="B87" i="20"/>
  <c r="A87" i="20"/>
  <c r="AA86" i="20"/>
  <c r="Z86" i="20"/>
  <c r="Y86" i="20"/>
  <c r="X86" i="20"/>
  <c r="W86" i="20"/>
  <c r="V86" i="20"/>
  <c r="U86" i="20"/>
  <c r="T86" i="20"/>
  <c r="S86" i="20"/>
  <c r="R86" i="20"/>
  <c r="Q86" i="20"/>
  <c r="P86" i="20"/>
  <c r="O86" i="20"/>
  <c r="N86" i="20"/>
  <c r="M86" i="20"/>
  <c r="L86" i="20"/>
  <c r="K86" i="20"/>
  <c r="J86" i="20"/>
  <c r="I86" i="20"/>
  <c r="H86" i="20"/>
  <c r="G86" i="20"/>
  <c r="F86" i="20"/>
  <c r="E86" i="20"/>
  <c r="D86" i="20"/>
  <c r="C86" i="20"/>
  <c r="B86" i="20"/>
  <c r="A86" i="20"/>
  <c r="AC85" i="20"/>
  <c r="AB85" i="20"/>
  <c r="AA85" i="20"/>
  <c r="Z85" i="20"/>
  <c r="Y85" i="20"/>
  <c r="X85" i="20"/>
  <c r="W85" i="20"/>
  <c r="V85" i="20"/>
  <c r="U85" i="20"/>
  <c r="T85" i="20"/>
  <c r="S85" i="20"/>
  <c r="R85" i="20"/>
  <c r="Q85" i="20"/>
  <c r="P85" i="20"/>
  <c r="O85" i="20"/>
  <c r="N85" i="20"/>
  <c r="M85" i="20"/>
  <c r="L85" i="20"/>
  <c r="K85" i="20"/>
  <c r="J85" i="20"/>
  <c r="I85" i="20"/>
  <c r="H85" i="20"/>
  <c r="G85" i="20"/>
  <c r="F85" i="20"/>
  <c r="E85" i="20"/>
  <c r="D85" i="20"/>
  <c r="C85" i="20"/>
  <c r="B85" i="20"/>
  <c r="A85" i="20"/>
  <c r="AC84" i="20"/>
  <c r="AB84" i="20"/>
  <c r="AA84" i="20"/>
  <c r="Z84" i="20"/>
  <c r="Y84" i="20"/>
  <c r="X84" i="20"/>
  <c r="W84" i="20"/>
  <c r="V84" i="20"/>
  <c r="U84" i="20"/>
  <c r="T84" i="20"/>
  <c r="S84" i="20"/>
  <c r="R84" i="20"/>
  <c r="Q84" i="20"/>
  <c r="P84" i="20"/>
  <c r="O84" i="20"/>
  <c r="N84" i="20"/>
  <c r="M84" i="20"/>
  <c r="L84" i="20"/>
  <c r="K84" i="20"/>
  <c r="J84" i="20"/>
  <c r="I84" i="20"/>
  <c r="H84" i="20"/>
  <c r="G84" i="20"/>
  <c r="F84" i="20"/>
  <c r="E84" i="20"/>
  <c r="D84" i="20"/>
  <c r="C84" i="20"/>
  <c r="B84" i="20"/>
  <c r="A84" i="20"/>
  <c r="AC83" i="20"/>
  <c r="AB83" i="20"/>
  <c r="AA83" i="20"/>
  <c r="Z83" i="20"/>
  <c r="Y83" i="20"/>
  <c r="X83" i="20"/>
  <c r="W83" i="20"/>
  <c r="V83" i="20"/>
  <c r="U83" i="20"/>
  <c r="T83" i="20"/>
  <c r="S83" i="20"/>
  <c r="R83" i="20"/>
  <c r="Q83" i="20"/>
  <c r="P83" i="20"/>
  <c r="O83" i="20"/>
  <c r="N83" i="20"/>
  <c r="M83" i="20"/>
  <c r="L83" i="20"/>
  <c r="K83" i="20"/>
  <c r="J83" i="20"/>
  <c r="I83" i="20"/>
  <c r="H83" i="20"/>
  <c r="G83" i="20"/>
  <c r="F83" i="20"/>
  <c r="E83" i="20"/>
  <c r="D83" i="20"/>
  <c r="C83" i="20"/>
  <c r="B83" i="20"/>
  <c r="A83" i="20"/>
  <c r="AA82" i="20"/>
  <c r="Z82" i="20"/>
  <c r="Y82" i="20"/>
  <c r="X82" i="20"/>
  <c r="W82" i="20"/>
  <c r="V82" i="20"/>
  <c r="U82" i="20"/>
  <c r="T82" i="20"/>
  <c r="S82" i="20"/>
  <c r="R82" i="20"/>
  <c r="Q82" i="20"/>
  <c r="P82" i="20"/>
  <c r="O82" i="20"/>
  <c r="N82" i="20"/>
  <c r="M82" i="20"/>
  <c r="L82" i="20"/>
  <c r="K82" i="20"/>
  <c r="J82" i="20"/>
  <c r="I82" i="20"/>
  <c r="H82" i="20"/>
  <c r="G82" i="20"/>
  <c r="F82" i="20"/>
  <c r="E82" i="20"/>
  <c r="D82" i="20"/>
  <c r="C82" i="20"/>
  <c r="B82" i="20"/>
  <c r="A82" i="20"/>
  <c r="AC81" i="20"/>
  <c r="AB81" i="20"/>
  <c r="AA81" i="20"/>
  <c r="Z81" i="20"/>
  <c r="Y81" i="20"/>
  <c r="X81" i="20"/>
  <c r="W81" i="20"/>
  <c r="V81" i="20"/>
  <c r="U81" i="20"/>
  <c r="T81" i="20"/>
  <c r="S81" i="20"/>
  <c r="R81" i="20"/>
  <c r="Q81" i="20"/>
  <c r="P81" i="20"/>
  <c r="O81" i="20"/>
  <c r="N81" i="20"/>
  <c r="M81" i="20"/>
  <c r="L81" i="20"/>
  <c r="K81" i="20"/>
  <c r="J81" i="20"/>
  <c r="I81" i="20"/>
  <c r="H81" i="20"/>
  <c r="G81" i="20"/>
  <c r="F81" i="20"/>
  <c r="E81" i="20"/>
  <c r="D81" i="20"/>
  <c r="C81" i="20"/>
  <c r="B81" i="20"/>
  <c r="A81" i="20"/>
  <c r="AC80" i="20"/>
  <c r="AB80" i="20"/>
  <c r="AA80" i="20"/>
  <c r="Z80" i="20"/>
  <c r="Y80" i="20"/>
  <c r="X80" i="20"/>
  <c r="W80" i="20"/>
  <c r="V80" i="20"/>
  <c r="U80" i="20"/>
  <c r="T80" i="20"/>
  <c r="S80" i="20"/>
  <c r="R80" i="20"/>
  <c r="Q80" i="20"/>
  <c r="P80" i="20"/>
  <c r="O80" i="20"/>
  <c r="N80" i="20"/>
  <c r="M80" i="20"/>
  <c r="L80" i="20"/>
  <c r="K80" i="20"/>
  <c r="J80" i="20"/>
  <c r="I80" i="20"/>
  <c r="H80" i="20"/>
  <c r="G80" i="20"/>
  <c r="F80" i="20"/>
  <c r="E80" i="20"/>
  <c r="D80" i="20"/>
  <c r="C80" i="20"/>
  <c r="B80" i="20"/>
  <c r="A80" i="20"/>
  <c r="AC79" i="20"/>
  <c r="AB79" i="20"/>
  <c r="AA79" i="20"/>
  <c r="Z79" i="20"/>
  <c r="Y79" i="20"/>
  <c r="X79" i="20"/>
  <c r="W79" i="20"/>
  <c r="V79" i="20"/>
  <c r="U79" i="20"/>
  <c r="T79" i="20"/>
  <c r="S79" i="20"/>
  <c r="R79" i="20"/>
  <c r="Q79" i="20"/>
  <c r="P79" i="20"/>
  <c r="O79" i="20"/>
  <c r="N79" i="20"/>
  <c r="M79" i="20"/>
  <c r="L79" i="20"/>
  <c r="K79" i="20"/>
  <c r="J79" i="20"/>
  <c r="I79" i="20"/>
  <c r="H79" i="20"/>
  <c r="G79" i="20"/>
  <c r="F79" i="20"/>
  <c r="E79" i="20"/>
  <c r="D79" i="20"/>
  <c r="C79" i="20"/>
  <c r="B79" i="20"/>
  <c r="A79" i="20"/>
  <c r="AA78" i="20"/>
  <c r="Z78" i="20"/>
  <c r="Y78" i="20"/>
  <c r="X78" i="20"/>
  <c r="W78" i="20"/>
  <c r="V78" i="20"/>
  <c r="U78" i="20"/>
  <c r="T78" i="20"/>
  <c r="S78" i="20"/>
  <c r="R78" i="20"/>
  <c r="Q78" i="20"/>
  <c r="P78" i="20"/>
  <c r="O78" i="20"/>
  <c r="N78" i="20"/>
  <c r="M78" i="20"/>
  <c r="L78" i="20"/>
  <c r="K78" i="20"/>
  <c r="J78" i="20"/>
  <c r="I78" i="20"/>
  <c r="H78" i="20"/>
  <c r="G78" i="20"/>
  <c r="F78" i="20"/>
  <c r="E78" i="20"/>
  <c r="D78" i="20"/>
  <c r="C78" i="20"/>
  <c r="B78" i="20"/>
  <c r="A78" i="20"/>
  <c r="AC77" i="20"/>
  <c r="AB77" i="20"/>
  <c r="AA77" i="20"/>
  <c r="Z77" i="20"/>
  <c r="Y77" i="20"/>
  <c r="X77" i="20"/>
  <c r="W77" i="20"/>
  <c r="V77" i="20"/>
  <c r="U77" i="20"/>
  <c r="T77" i="20"/>
  <c r="S77" i="20"/>
  <c r="R77" i="20"/>
  <c r="Q77" i="20"/>
  <c r="P77" i="20"/>
  <c r="O77" i="20"/>
  <c r="N77" i="20"/>
  <c r="M77" i="20"/>
  <c r="L77" i="20"/>
  <c r="K77" i="20"/>
  <c r="J77" i="20"/>
  <c r="I77" i="20"/>
  <c r="H77" i="20"/>
  <c r="G77" i="20"/>
  <c r="F77" i="20"/>
  <c r="E77" i="20"/>
  <c r="D77" i="20"/>
  <c r="C77" i="20"/>
  <c r="B77" i="20"/>
  <c r="A77" i="20"/>
  <c r="AC76" i="20"/>
  <c r="AB76" i="20"/>
  <c r="AA76" i="20"/>
  <c r="Z76" i="20"/>
  <c r="Y76" i="20"/>
  <c r="X76" i="20"/>
  <c r="W76" i="20"/>
  <c r="V76" i="20"/>
  <c r="U76" i="20"/>
  <c r="T76" i="20"/>
  <c r="S76" i="20"/>
  <c r="R76" i="20"/>
  <c r="Q76" i="20"/>
  <c r="P76" i="20"/>
  <c r="O76" i="20"/>
  <c r="N76" i="20"/>
  <c r="M76" i="20"/>
  <c r="L76" i="20"/>
  <c r="K76" i="20"/>
  <c r="J76" i="20"/>
  <c r="I76" i="20"/>
  <c r="H76" i="20"/>
  <c r="G76" i="20"/>
  <c r="F76" i="20"/>
  <c r="E76" i="20"/>
  <c r="D76" i="20"/>
  <c r="C76" i="20"/>
  <c r="B76" i="20"/>
  <c r="A76" i="20"/>
  <c r="AC75" i="20"/>
  <c r="AB75" i="20"/>
  <c r="AA75" i="20"/>
  <c r="Z75" i="20"/>
  <c r="Y75" i="20"/>
  <c r="X75" i="20"/>
  <c r="W75" i="20"/>
  <c r="V75" i="20"/>
  <c r="U75" i="20"/>
  <c r="T75" i="20"/>
  <c r="S75" i="20"/>
  <c r="R75" i="20"/>
  <c r="Q75" i="20"/>
  <c r="P75" i="20"/>
  <c r="O75" i="20"/>
  <c r="N75" i="20"/>
  <c r="M75" i="20"/>
  <c r="L75" i="20"/>
  <c r="K75" i="20"/>
  <c r="J75" i="20"/>
  <c r="I75" i="20"/>
  <c r="H75" i="20"/>
  <c r="G75" i="20"/>
  <c r="F75" i="20"/>
  <c r="E75" i="20"/>
  <c r="D75" i="20"/>
  <c r="C75" i="20"/>
  <c r="B75" i="20"/>
  <c r="A75" i="20"/>
  <c r="AA74" i="20"/>
  <c r="Z74" i="20"/>
  <c r="Y74" i="20"/>
  <c r="X74" i="20"/>
  <c r="W74" i="20"/>
  <c r="V74" i="20"/>
  <c r="U74" i="20"/>
  <c r="T74" i="20"/>
  <c r="S74" i="20"/>
  <c r="R74" i="20"/>
  <c r="Q74" i="20"/>
  <c r="P74" i="20"/>
  <c r="O74" i="20"/>
  <c r="N74" i="20"/>
  <c r="M74" i="20"/>
  <c r="L74" i="20"/>
  <c r="K74" i="20"/>
  <c r="J74" i="20"/>
  <c r="I74" i="20"/>
  <c r="H74" i="20"/>
  <c r="G74" i="20"/>
  <c r="F74" i="20"/>
  <c r="E74" i="20"/>
  <c r="D74" i="20"/>
  <c r="C74" i="20"/>
  <c r="B74" i="20"/>
  <c r="A74" i="20"/>
  <c r="AC73" i="20"/>
  <c r="AB73" i="20"/>
  <c r="AA73" i="20"/>
  <c r="Z73" i="20"/>
  <c r="Y73" i="20"/>
  <c r="X73" i="20"/>
  <c r="W73" i="20"/>
  <c r="V73" i="20"/>
  <c r="U73" i="20"/>
  <c r="T73" i="20"/>
  <c r="S73" i="20"/>
  <c r="R73" i="20"/>
  <c r="Q73" i="20"/>
  <c r="P73" i="20"/>
  <c r="O73" i="20"/>
  <c r="N73" i="20"/>
  <c r="M73" i="20"/>
  <c r="L73" i="20"/>
  <c r="K73" i="20"/>
  <c r="J73" i="20"/>
  <c r="I73" i="20"/>
  <c r="H73" i="20"/>
  <c r="G73" i="20"/>
  <c r="F73" i="20"/>
  <c r="E73" i="20"/>
  <c r="D73" i="20"/>
  <c r="C73" i="20"/>
  <c r="B73" i="20"/>
  <c r="A73" i="20"/>
  <c r="AC72" i="20"/>
  <c r="AB72" i="20"/>
  <c r="AA72" i="20"/>
  <c r="Z72" i="20"/>
  <c r="Y72" i="20"/>
  <c r="X72" i="20"/>
  <c r="W72" i="20"/>
  <c r="V72" i="20"/>
  <c r="U72" i="20"/>
  <c r="T72" i="20"/>
  <c r="S72" i="20"/>
  <c r="R72" i="20"/>
  <c r="Q72" i="20"/>
  <c r="P72" i="20"/>
  <c r="O72" i="20"/>
  <c r="N72" i="20"/>
  <c r="M72" i="20"/>
  <c r="L72" i="20"/>
  <c r="K72" i="20"/>
  <c r="J72" i="20"/>
  <c r="I72" i="20"/>
  <c r="H72" i="20"/>
  <c r="G72" i="20"/>
  <c r="F72" i="20"/>
  <c r="E72" i="20"/>
  <c r="D72" i="20"/>
  <c r="C72" i="20"/>
  <c r="B72" i="20"/>
  <c r="A72" i="20"/>
  <c r="AC71" i="20"/>
  <c r="AB71" i="20"/>
  <c r="AA71" i="20"/>
  <c r="Z71" i="20"/>
  <c r="Y71" i="20"/>
  <c r="X71" i="20"/>
  <c r="W71" i="20"/>
  <c r="V71" i="20"/>
  <c r="U71" i="20"/>
  <c r="T71" i="20"/>
  <c r="S71" i="20"/>
  <c r="R71" i="20"/>
  <c r="Q71" i="20"/>
  <c r="P71" i="20"/>
  <c r="O71" i="20"/>
  <c r="N71" i="20"/>
  <c r="M71" i="20"/>
  <c r="L71" i="20"/>
  <c r="K71" i="20"/>
  <c r="J71" i="20"/>
  <c r="I71" i="20"/>
  <c r="H71" i="20"/>
  <c r="G71" i="20"/>
  <c r="F71" i="20"/>
  <c r="E71" i="20"/>
  <c r="D71" i="20"/>
  <c r="C71" i="20"/>
  <c r="B71" i="20"/>
  <c r="A71" i="20"/>
  <c r="AA70" i="20"/>
  <c r="Z70" i="20"/>
  <c r="Y70" i="20"/>
  <c r="X70" i="20"/>
  <c r="W70" i="20"/>
  <c r="V70" i="20"/>
  <c r="U70" i="20"/>
  <c r="T70" i="20"/>
  <c r="S70" i="20"/>
  <c r="R70" i="20"/>
  <c r="Q70" i="20"/>
  <c r="P70" i="20"/>
  <c r="O70" i="20"/>
  <c r="N70" i="20"/>
  <c r="M70" i="20"/>
  <c r="L70" i="20"/>
  <c r="K70" i="20"/>
  <c r="J70" i="20"/>
  <c r="I70" i="20"/>
  <c r="H70" i="20"/>
  <c r="G70" i="20"/>
  <c r="F70" i="20"/>
  <c r="E70" i="20"/>
  <c r="D70" i="20"/>
  <c r="C70" i="20"/>
  <c r="B70" i="20"/>
  <c r="A70" i="20"/>
  <c r="AC69" i="20"/>
  <c r="AB69" i="20"/>
  <c r="AA69" i="20"/>
  <c r="Z69" i="20"/>
  <c r="Y69" i="20"/>
  <c r="X69" i="20"/>
  <c r="W69" i="20"/>
  <c r="V69" i="20"/>
  <c r="U69" i="20"/>
  <c r="T69" i="20"/>
  <c r="S69" i="20"/>
  <c r="R69" i="20"/>
  <c r="Q69" i="20"/>
  <c r="P69" i="20"/>
  <c r="O69" i="20"/>
  <c r="N69" i="20"/>
  <c r="M69" i="20"/>
  <c r="L69" i="20"/>
  <c r="K69" i="20"/>
  <c r="J69" i="20"/>
  <c r="I69" i="20"/>
  <c r="H69" i="20"/>
  <c r="G69" i="20"/>
  <c r="F69" i="20"/>
  <c r="E69" i="20"/>
  <c r="D69" i="20"/>
  <c r="C69" i="20"/>
  <c r="B69" i="20"/>
  <c r="A69" i="20"/>
  <c r="AC68" i="20"/>
  <c r="AB68" i="20"/>
  <c r="AA68" i="20"/>
  <c r="Z68" i="20"/>
  <c r="Y68" i="20"/>
  <c r="X68" i="20"/>
  <c r="W68" i="20"/>
  <c r="V68" i="20"/>
  <c r="U68" i="20"/>
  <c r="T68" i="20"/>
  <c r="S68" i="20"/>
  <c r="R68" i="20"/>
  <c r="Q68" i="20"/>
  <c r="P68" i="20"/>
  <c r="O68" i="20"/>
  <c r="N68" i="20"/>
  <c r="M68" i="20"/>
  <c r="L68" i="20"/>
  <c r="K68" i="20"/>
  <c r="J68" i="20"/>
  <c r="I68" i="20"/>
  <c r="H68" i="20"/>
  <c r="G68" i="20"/>
  <c r="F68" i="20"/>
  <c r="E68" i="20"/>
  <c r="D68" i="20"/>
  <c r="C68" i="20"/>
  <c r="B68" i="20"/>
  <c r="A68" i="20"/>
  <c r="AC67" i="20"/>
  <c r="AB67" i="20"/>
  <c r="AA67" i="20"/>
  <c r="Z67" i="20"/>
  <c r="Y67" i="20"/>
  <c r="X67" i="20"/>
  <c r="W67" i="20"/>
  <c r="V67" i="20"/>
  <c r="U67" i="20"/>
  <c r="T67" i="20"/>
  <c r="S67" i="20"/>
  <c r="R67" i="20"/>
  <c r="Q67" i="20"/>
  <c r="P67" i="20"/>
  <c r="O67" i="20"/>
  <c r="N67" i="20"/>
  <c r="M67" i="20"/>
  <c r="L67" i="20"/>
  <c r="K67" i="20"/>
  <c r="J67" i="20"/>
  <c r="I67" i="20"/>
  <c r="H67" i="20"/>
  <c r="G67" i="20"/>
  <c r="F67" i="20"/>
  <c r="E67" i="20"/>
  <c r="D67" i="20"/>
  <c r="C67" i="20"/>
  <c r="B67" i="20"/>
  <c r="A67" i="20"/>
  <c r="AA66" i="20"/>
  <c r="Z66" i="20"/>
  <c r="Y66" i="20"/>
  <c r="X66" i="20"/>
  <c r="W66" i="20"/>
  <c r="V66" i="20"/>
  <c r="U66" i="20"/>
  <c r="T66" i="20"/>
  <c r="S66" i="20"/>
  <c r="R66" i="20"/>
  <c r="Q66" i="20"/>
  <c r="P66" i="20"/>
  <c r="O66" i="20"/>
  <c r="N66" i="20"/>
  <c r="M66" i="20"/>
  <c r="L66" i="20"/>
  <c r="K66" i="20"/>
  <c r="J66" i="20"/>
  <c r="I66" i="20"/>
  <c r="H66" i="20"/>
  <c r="G66" i="20"/>
  <c r="F66" i="20"/>
  <c r="E66" i="20"/>
  <c r="D66" i="20"/>
  <c r="C66" i="20"/>
  <c r="B66" i="20"/>
  <c r="A66" i="20"/>
  <c r="AC65" i="20"/>
  <c r="AB65" i="20"/>
  <c r="AA65" i="20"/>
  <c r="Z65" i="20"/>
  <c r="Y65" i="20"/>
  <c r="X65" i="20"/>
  <c r="W65" i="20"/>
  <c r="V65" i="20"/>
  <c r="U65" i="20"/>
  <c r="T65" i="20"/>
  <c r="S65" i="20"/>
  <c r="R65" i="20"/>
  <c r="Q65" i="20"/>
  <c r="P65" i="20"/>
  <c r="O65" i="20"/>
  <c r="N65" i="20"/>
  <c r="M65" i="20"/>
  <c r="L65" i="20"/>
  <c r="K65" i="20"/>
  <c r="J65" i="20"/>
  <c r="I65" i="20"/>
  <c r="H65" i="20"/>
  <c r="G65" i="20"/>
  <c r="F65" i="20"/>
  <c r="E65" i="20"/>
  <c r="D65" i="20"/>
  <c r="C65" i="20"/>
  <c r="B65" i="20"/>
  <c r="A65" i="20"/>
  <c r="AC64" i="20"/>
  <c r="AB64" i="20"/>
  <c r="AA64" i="20"/>
  <c r="Z64" i="20"/>
  <c r="Y64" i="20"/>
  <c r="X64" i="20"/>
  <c r="W64" i="20"/>
  <c r="V64" i="20"/>
  <c r="U64" i="20"/>
  <c r="T64" i="20"/>
  <c r="S64" i="20"/>
  <c r="R64" i="20"/>
  <c r="Q64" i="20"/>
  <c r="P64" i="20"/>
  <c r="O64" i="20"/>
  <c r="N64" i="20"/>
  <c r="M64" i="20"/>
  <c r="L64" i="20"/>
  <c r="K64" i="20"/>
  <c r="J64" i="20"/>
  <c r="I64" i="20"/>
  <c r="H64" i="20"/>
  <c r="G64" i="20"/>
  <c r="F64" i="20"/>
  <c r="E64" i="20"/>
  <c r="D64" i="20"/>
  <c r="C64" i="20"/>
  <c r="B64" i="20"/>
  <c r="A64" i="20"/>
  <c r="AC63" i="20"/>
  <c r="AB63" i="20"/>
  <c r="AA63" i="20"/>
  <c r="Z63" i="20"/>
  <c r="Y63" i="20"/>
  <c r="X63" i="20"/>
  <c r="W63" i="20"/>
  <c r="V63" i="20"/>
  <c r="U63" i="20"/>
  <c r="T63" i="20"/>
  <c r="S63" i="20"/>
  <c r="R63" i="20"/>
  <c r="Q63" i="20"/>
  <c r="P63" i="20"/>
  <c r="O63" i="20"/>
  <c r="N63" i="20"/>
  <c r="M63" i="20"/>
  <c r="L63" i="20"/>
  <c r="K63" i="20"/>
  <c r="J63" i="20"/>
  <c r="I63" i="20"/>
  <c r="H63" i="20"/>
  <c r="G63" i="20"/>
  <c r="F63" i="20"/>
  <c r="E63" i="20"/>
  <c r="D63" i="20"/>
  <c r="C63" i="20"/>
  <c r="B63" i="20"/>
  <c r="A63" i="20"/>
  <c r="AA62" i="20"/>
  <c r="Z62" i="20"/>
  <c r="Y62" i="20"/>
  <c r="X62" i="20"/>
  <c r="W62" i="20"/>
  <c r="V62" i="20"/>
  <c r="U62" i="20"/>
  <c r="T62" i="20"/>
  <c r="S62" i="20"/>
  <c r="R62" i="20"/>
  <c r="Q62" i="20"/>
  <c r="P62" i="20"/>
  <c r="O62" i="20"/>
  <c r="N62" i="20"/>
  <c r="M62" i="20"/>
  <c r="L62" i="20"/>
  <c r="K62" i="20"/>
  <c r="J62" i="20"/>
  <c r="I62" i="20"/>
  <c r="H62" i="20"/>
  <c r="G62" i="20"/>
  <c r="F62" i="20"/>
  <c r="E62" i="20"/>
  <c r="D62" i="20"/>
  <c r="C62" i="20"/>
  <c r="B62" i="20"/>
  <c r="A62" i="20"/>
  <c r="AC61" i="20"/>
  <c r="AB61" i="20"/>
  <c r="AA61" i="20"/>
  <c r="Z61" i="20"/>
  <c r="Y61" i="20"/>
  <c r="X61" i="20"/>
  <c r="W61" i="20"/>
  <c r="V61" i="20"/>
  <c r="U61" i="20"/>
  <c r="T61" i="20"/>
  <c r="S61" i="20"/>
  <c r="R61" i="20"/>
  <c r="Q61" i="20"/>
  <c r="P61" i="20"/>
  <c r="O61" i="20"/>
  <c r="N61" i="20"/>
  <c r="M61" i="20"/>
  <c r="L61" i="20"/>
  <c r="K61" i="20"/>
  <c r="J61" i="20"/>
  <c r="I61" i="20"/>
  <c r="H61" i="20"/>
  <c r="G61" i="20"/>
  <c r="F61" i="20"/>
  <c r="E61" i="20"/>
  <c r="D61" i="20"/>
  <c r="C61" i="20"/>
  <c r="B61" i="20"/>
  <c r="A61" i="20"/>
  <c r="AC60" i="20"/>
  <c r="AB60" i="20"/>
  <c r="AA60" i="20"/>
  <c r="Z60" i="20"/>
  <c r="Y60" i="20"/>
  <c r="X60" i="20"/>
  <c r="W60" i="20"/>
  <c r="V60" i="20"/>
  <c r="U60" i="20"/>
  <c r="T60" i="20"/>
  <c r="S60" i="20"/>
  <c r="R60" i="20"/>
  <c r="Q60" i="20"/>
  <c r="P60" i="20"/>
  <c r="O60" i="20"/>
  <c r="N60" i="20"/>
  <c r="M60" i="20"/>
  <c r="L60" i="20"/>
  <c r="K60" i="20"/>
  <c r="J60" i="20"/>
  <c r="I60" i="20"/>
  <c r="H60" i="20"/>
  <c r="G60" i="20"/>
  <c r="F60" i="20"/>
  <c r="E60" i="20"/>
  <c r="D60" i="20"/>
  <c r="C60" i="20"/>
  <c r="B60" i="20"/>
  <c r="A60" i="20"/>
  <c r="AC59" i="20"/>
  <c r="AB59" i="20"/>
  <c r="AA59" i="20"/>
  <c r="Z59" i="20"/>
  <c r="Y59" i="20"/>
  <c r="X59" i="20"/>
  <c r="W59" i="20"/>
  <c r="V59" i="20"/>
  <c r="U59" i="20"/>
  <c r="T59" i="20"/>
  <c r="S59" i="20"/>
  <c r="R59" i="20"/>
  <c r="Q59" i="20"/>
  <c r="P59" i="20"/>
  <c r="O59" i="20"/>
  <c r="N59" i="20"/>
  <c r="M59" i="20"/>
  <c r="L59" i="20"/>
  <c r="K59" i="20"/>
  <c r="J59" i="20"/>
  <c r="I59" i="20"/>
  <c r="H59" i="20"/>
  <c r="G59" i="20"/>
  <c r="F59" i="20"/>
  <c r="E59" i="20"/>
  <c r="D59" i="20"/>
  <c r="C59" i="20"/>
  <c r="B59" i="20"/>
  <c r="A59" i="20"/>
  <c r="AA58" i="20"/>
  <c r="Z58" i="20"/>
  <c r="Y58" i="20"/>
  <c r="X58" i="20"/>
  <c r="W58" i="20"/>
  <c r="V58" i="20"/>
  <c r="U58" i="20"/>
  <c r="T58" i="20"/>
  <c r="S58" i="20"/>
  <c r="R58" i="20"/>
  <c r="Q58" i="20"/>
  <c r="P58" i="20"/>
  <c r="O58" i="20"/>
  <c r="N58" i="20"/>
  <c r="M58" i="20"/>
  <c r="L58" i="20"/>
  <c r="K58" i="20"/>
  <c r="J58" i="20"/>
  <c r="I58" i="20"/>
  <c r="H58" i="20"/>
  <c r="G58" i="20"/>
  <c r="F58" i="20"/>
  <c r="E58" i="20"/>
  <c r="D58" i="20"/>
  <c r="C58" i="20"/>
  <c r="B58" i="20"/>
  <c r="A58" i="20"/>
  <c r="AC57" i="20"/>
  <c r="AB57" i="20"/>
  <c r="AA57" i="20"/>
  <c r="Z57" i="20"/>
  <c r="Y57" i="20"/>
  <c r="X57" i="20"/>
  <c r="W57" i="20"/>
  <c r="V57" i="20"/>
  <c r="U57" i="20"/>
  <c r="T57" i="20"/>
  <c r="S57" i="20"/>
  <c r="R57" i="20"/>
  <c r="Q57" i="20"/>
  <c r="P57" i="20"/>
  <c r="O57" i="20"/>
  <c r="N57" i="20"/>
  <c r="M57" i="20"/>
  <c r="L57" i="20"/>
  <c r="K57" i="20"/>
  <c r="J57" i="20"/>
  <c r="I57" i="20"/>
  <c r="H57" i="20"/>
  <c r="G57" i="20"/>
  <c r="F57" i="20"/>
  <c r="E57" i="20"/>
  <c r="D57" i="20"/>
  <c r="C57" i="20"/>
  <c r="B57" i="20"/>
  <c r="A57" i="20"/>
  <c r="AC56" i="20"/>
  <c r="AB56" i="20"/>
  <c r="AA56" i="20"/>
  <c r="Z56" i="20"/>
  <c r="Y56" i="20"/>
  <c r="X56" i="20"/>
  <c r="W56" i="20"/>
  <c r="V56" i="20"/>
  <c r="U56" i="20"/>
  <c r="T56" i="20"/>
  <c r="S56" i="20"/>
  <c r="R56" i="20"/>
  <c r="Q56" i="20"/>
  <c r="P56" i="20"/>
  <c r="O56" i="20"/>
  <c r="N56" i="20"/>
  <c r="M56" i="20"/>
  <c r="L56" i="20"/>
  <c r="K56" i="20"/>
  <c r="J56" i="20"/>
  <c r="I56" i="20"/>
  <c r="H56" i="20"/>
  <c r="G56" i="20"/>
  <c r="F56" i="20"/>
  <c r="E56" i="20"/>
  <c r="D56" i="20"/>
  <c r="C56" i="20"/>
  <c r="B56" i="20"/>
  <c r="A56" i="20"/>
  <c r="AC55" i="20"/>
  <c r="AB55"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B55" i="20"/>
  <c r="A55" i="20"/>
  <c r="AA54" i="20"/>
  <c r="Z54" i="20"/>
  <c r="Y54" i="20"/>
  <c r="X54" i="20"/>
  <c r="W54" i="20"/>
  <c r="V54" i="20"/>
  <c r="U54" i="20"/>
  <c r="T54" i="20"/>
  <c r="S54" i="20"/>
  <c r="R54" i="20"/>
  <c r="Q54" i="20"/>
  <c r="P54" i="20"/>
  <c r="O54" i="20"/>
  <c r="N54" i="20"/>
  <c r="M54" i="20"/>
  <c r="L54" i="20"/>
  <c r="K54" i="20"/>
  <c r="J54" i="20"/>
  <c r="I54" i="20"/>
  <c r="H54" i="20"/>
  <c r="G54" i="20"/>
  <c r="F54" i="20"/>
  <c r="E54" i="20"/>
  <c r="D54" i="20"/>
  <c r="C54" i="20"/>
  <c r="B54" i="20"/>
  <c r="A54" i="20"/>
  <c r="AC53" i="20"/>
  <c r="AB53"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B53" i="20"/>
  <c r="A53" i="20"/>
  <c r="AC52" i="20"/>
  <c r="AB52"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52"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A51"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A50"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A49"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A48"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A47"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46" i="20"/>
  <c r="AC45" i="20"/>
  <c r="AB45"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B45" i="20"/>
  <c r="A45" i="20"/>
  <c r="AC44" i="20"/>
  <c r="AB44"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A44"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B43" i="20"/>
  <c r="A43"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B42" i="20"/>
  <c r="A42" i="20"/>
  <c r="AC41" i="20"/>
  <c r="AB41" i="20"/>
  <c r="AA41" i="20"/>
  <c r="Z41" i="20"/>
  <c r="Y41" i="20"/>
  <c r="X41" i="20"/>
  <c r="W41" i="20"/>
  <c r="V41" i="20"/>
  <c r="U41" i="20"/>
  <c r="T41" i="20"/>
  <c r="S41" i="20"/>
  <c r="R41" i="20"/>
  <c r="Q41" i="20"/>
  <c r="P41" i="20"/>
  <c r="O41" i="20"/>
  <c r="N41" i="20"/>
  <c r="M41" i="20"/>
  <c r="L41" i="20"/>
  <c r="K41" i="20"/>
  <c r="J41" i="20"/>
  <c r="I41" i="20"/>
  <c r="H41" i="20"/>
  <c r="G41" i="20"/>
  <c r="F41" i="20"/>
  <c r="E41" i="20"/>
  <c r="D41" i="20"/>
  <c r="C41" i="20"/>
  <c r="B41" i="20"/>
  <c r="A41" i="20"/>
  <c r="AB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A40"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39"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38"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A37" i="20"/>
  <c r="AB36"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A36"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A35"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34" i="20"/>
  <c r="AC33" i="20"/>
  <c r="AB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33"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32"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31" i="20"/>
  <c r="AA30" i="20"/>
  <c r="Y30" i="20"/>
  <c r="X30" i="20"/>
  <c r="W30" i="20"/>
  <c r="V30" i="20"/>
  <c r="U30" i="20"/>
  <c r="T30" i="20"/>
  <c r="S30" i="20"/>
  <c r="R30" i="20"/>
  <c r="Q30" i="20"/>
  <c r="P30" i="20"/>
  <c r="O30" i="20"/>
  <c r="N30" i="20"/>
  <c r="M30" i="20"/>
  <c r="L30" i="20"/>
  <c r="K30" i="20"/>
  <c r="J30" i="20"/>
  <c r="I30" i="20"/>
  <c r="H30" i="20"/>
  <c r="G30" i="20"/>
  <c r="F30" i="20"/>
  <c r="E30" i="20"/>
  <c r="D30" i="20"/>
  <c r="C30" i="20"/>
  <c r="B30" i="20"/>
  <c r="A30"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A29"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28"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A27"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A26"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25"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24"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23"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22"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A21"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20" i="20"/>
  <c r="AB19" i="20"/>
  <c r="Z19" i="20"/>
  <c r="Y19" i="20"/>
  <c r="X19" i="20"/>
  <c r="W19" i="20"/>
  <c r="V19" i="20"/>
  <c r="U19" i="20"/>
  <c r="T19" i="20"/>
  <c r="S19" i="20"/>
  <c r="R19" i="20"/>
  <c r="Q19" i="20"/>
  <c r="P19" i="20"/>
  <c r="O19" i="20"/>
  <c r="N19" i="20"/>
  <c r="M19" i="20"/>
  <c r="L19" i="20"/>
  <c r="K19" i="20"/>
  <c r="J19" i="20"/>
  <c r="I19" i="20"/>
  <c r="H19" i="20"/>
  <c r="G19" i="20"/>
  <c r="F19" i="20"/>
  <c r="E19" i="20"/>
  <c r="D19" i="20"/>
  <c r="C19" i="20"/>
  <c r="B19" i="20"/>
  <c r="A19"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A18"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17"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16"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15" i="20"/>
  <c r="AB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14"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13"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12"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11"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10"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B9" i="20"/>
  <c r="A9" i="20"/>
  <c r="AA8" i="20"/>
  <c r="Z8" i="20"/>
  <c r="Y8" i="20"/>
  <c r="X8" i="20"/>
  <c r="W8" i="20"/>
  <c r="V8" i="20"/>
  <c r="U8" i="20"/>
  <c r="T8" i="20"/>
  <c r="S8" i="20"/>
  <c r="R8" i="20"/>
  <c r="Q8" i="20"/>
  <c r="P8" i="20"/>
  <c r="O8" i="20"/>
  <c r="N8" i="20"/>
  <c r="M8" i="20"/>
  <c r="L8" i="20"/>
  <c r="K8" i="20"/>
  <c r="J8" i="20"/>
  <c r="I8" i="20"/>
  <c r="H8" i="20"/>
  <c r="G8" i="20"/>
  <c r="F8" i="20"/>
  <c r="E8" i="20"/>
  <c r="D8" i="20"/>
  <c r="C8" i="20"/>
  <c r="B8" i="20"/>
  <c r="A8" i="20"/>
  <c r="AA7" i="20"/>
  <c r="Z7" i="20"/>
  <c r="Y7" i="20"/>
  <c r="X7" i="20"/>
  <c r="W7" i="20"/>
  <c r="V7" i="20"/>
  <c r="U7" i="20"/>
  <c r="T7" i="20"/>
  <c r="S7" i="20"/>
  <c r="R7" i="20"/>
  <c r="Q7" i="20"/>
  <c r="P7" i="20"/>
  <c r="O7" i="20"/>
  <c r="N7" i="20"/>
  <c r="M7" i="20"/>
  <c r="L7" i="20"/>
  <c r="K7" i="20"/>
  <c r="J7" i="20"/>
  <c r="I7" i="20"/>
  <c r="H7" i="20"/>
  <c r="G7" i="20"/>
  <c r="F7" i="20"/>
  <c r="E7" i="20"/>
  <c r="D7" i="20"/>
  <c r="C7" i="20"/>
  <c r="B7" i="20"/>
  <c r="A7" i="20"/>
  <c r="AC6" i="20"/>
  <c r="AB6" i="20"/>
  <c r="Z6" i="20"/>
  <c r="Y6" i="20"/>
  <c r="X6" i="20"/>
  <c r="W6" i="20"/>
  <c r="V6" i="20"/>
  <c r="U6" i="20"/>
  <c r="T6" i="20"/>
  <c r="S6" i="20"/>
  <c r="R6" i="20"/>
  <c r="Q6" i="20"/>
  <c r="P6" i="20"/>
  <c r="O6" i="20"/>
  <c r="N6" i="20"/>
  <c r="M6" i="20"/>
  <c r="L6" i="20"/>
  <c r="K6" i="20"/>
  <c r="J6" i="20"/>
  <c r="I6" i="20"/>
  <c r="H6" i="20"/>
  <c r="G6" i="20"/>
  <c r="F6" i="20"/>
  <c r="E6" i="20"/>
  <c r="D6" i="20"/>
  <c r="C6" i="20"/>
  <c r="B6" i="20"/>
  <c r="A6" i="20"/>
  <c r="AA5" i="20"/>
  <c r="Z5" i="20"/>
  <c r="Y5" i="20"/>
  <c r="X5" i="20"/>
  <c r="W5" i="20"/>
  <c r="V5" i="20"/>
  <c r="U5" i="20"/>
  <c r="T5" i="20"/>
  <c r="S5" i="20"/>
  <c r="R5" i="20"/>
  <c r="Q5" i="20"/>
  <c r="P5" i="20"/>
  <c r="O5" i="20"/>
  <c r="N5" i="20"/>
  <c r="M5" i="20"/>
  <c r="L5" i="20"/>
  <c r="K5" i="20"/>
  <c r="J5" i="20"/>
  <c r="I5" i="20"/>
  <c r="H5" i="20"/>
  <c r="G5" i="20"/>
  <c r="F5" i="20"/>
  <c r="E5" i="20"/>
  <c r="D5" i="20"/>
  <c r="C5" i="20"/>
  <c r="B5" i="20"/>
  <c r="A5" i="20"/>
  <c r="AC4" i="20"/>
  <c r="AB4" i="20"/>
  <c r="Z4" i="20"/>
  <c r="Y4" i="20"/>
  <c r="X4" i="20"/>
  <c r="W4" i="20"/>
  <c r="V4" i="20"/>
  <c r="U4" i="20"/>
  <c r="T4" i="20"/>
  <c r="S4" i="20"/>
  <c r="R4" i="20"/>
  <c r="Q4" i="20"/>
  <c r="P4" i="20"/>
  <c r="O4" i="20"/>
  <c r="N4" i="20"/>
  <c r="M4" i="20"/>
  <c r="L4" i="20"/>
  <c r="K4" i="20"/>
  <c r="J4" i="20"/>
  <c r="I4" i="20"/>
  <c r="H4" i="20"/>
  <c r="G4" i="20"/>
  <c r="F4" i="20"/>
  <c r="E4" i="20"/>
  <c r="D4" i="20"/>
  <c r="C4" i="20"/>
  <c r="B4" i="20"/>
  <c r="A4" i="20"/>
  <c r="AA3" i="20"/>
  <c r="Z3" i="20"/>
  <c r="Y3" i="20"/>
  <c r="X3" i="20"/>
  <c r="W3" i="20"/>
  <c r="V3" i="20"/>
  <c r="U3" i="20"/>
  <c r="T3" i="20"/>
  <c r="S3" i="20"/>
  <c r="R3" i="20"/>
  <c r="Q3" i="20"/>
  <c r="P3" i="20"/>
  <c r="O3" i="20"/>
  <c r="N3" i="20"/>
  <c r="M3" i="20"/>
  <c r="L3" i="20"/>
  <c r="K3" i="20"/>
  <c r="J3" i="20"/>
  <c r="I3" i="20"/>
  <c r="H3" i="20"/>
  <c r="G3" i="20"/>
  <c r="F3" i="20"/>
  <c r="E3" i="20"/>
  <c r="D3" i="20"/>
  <c r="C3" i="20"/>
  <c r="B3" i="20"/>
  <c r="A3" i="20"/>
  <c r="Z2" i="20"/>
  <c r="Y2" i="20"/>
  <c r="X2" i="20"/>
  <c r="W2" i="20"/>
  <c r="V2" i="20"/>
  <c r="U2" i="20"/>
  <c r="T2" i="20"/>
  <c r="S2" i="20"/>
  <c r="R2" i="20"/>
  <c r="Q2" i="20"/>
  <c r="P2" i="20"/>
  <c r="O2" i="20"/>
  <c r="N2" i="20"/>
  <c r="M2" i="20"/>
  <c r="L2" i="20"/>
  <c r="K2" i="20"/>
  <c r="J2" i="20"/>
  <c r="I2" i="20"/>
  <c r="H2" i="20"/>
  <c r="G2" i="20"/>
  <c r="F2" i="20"/>
  <c r="E2" i="20"/>
  <c r="D2" i="20"/>
  <c r="AC1" i="20"/>
  <c r="AB1" i="20"/>
  <c r="AA1" i="20"/>
  <c r="Z1" i="20"/>
  <c r="Y1" i="20"/>
  <c r="X1" i="20"/>
  <c r="W1" i="20"/>
  <c r="V1" i="20"/>
  <c r="U1" i="20"/>
  <c r="T1" i="20"/>
  <c r="S1" i="20"/>
  <c r="R1" i="20"/>
  <c r="Q1" i="20"/>
  <c r="P1" i="20"/>
  <c r="O1" i="20"/>
  <c r="N1" i="20"/>
  <c r="M1" i="20"/>
  <c r="L1" i="20"/>
  <c r="K1" i="20"/>
  <c r="J1" i="20"/>
  <c r="I1" i="20"/>
  <c r="H1" i="20"/>
  <c r="G1" i="20"/>
  <c r="F1" i="20"/>
  <c r="E1" i="20"/>
  <c r="D1" i="20"/>
  <c r="C1" i="20"/>
  <c r="B1" i="20"/>
  <c r="A1" i="20"/>
  <c r="A1" i="21"/>
  <c r="B1" i="21"/>
  <c r="C1" i="21"/>
  <c r="D1" i="21"/>
  <c r="E1" i="21"/>
  <c r="F1" i="21"/>
  <c r="G1" i="21"/>
  <c r="H1" i="21"/>
  <c r="I1" i="21"/>
  <c r="J1" i="21"/>
  <c r="K1" i="21"/>
  <c r="L1" i="21"/>
  <c r="M1" i="21"/>
  <c r="N1" i="21"/>
  <c r="O1" i="21"/>
  <c r="P1" i="21"/>
  <c r="Q1" i="21"/>
  <c r="R1" i="21"/>
  <c r="S1" i="21"/>
  <c r="T1" i="21"/>
  <c r="U1" i="21"/>
  <c r="V1" i="21"/>
  <c r="W1" i="21"/>
  <c r="X1" i="21"/>
  <c r="Y1" i="21"/>
  <c r="Z1" i="21"/>
  <c r="AA1" i="21"/>
  <c r="AB1" i="21"/>
  <c r="AC1" i="21"/>
  <c r="AD1" i="21"/>
  <c r="AE1" i="21"/>
  <c r="AF1" i="21"/>
  <c r="AH1" i="21"/>
  <c r="A3" i="21"/>
  <c r="B3" i="21"/>
  <c r="C3" i="21"/>
  <c r="D3" i="21"/>
  <c r="E3" i="21"/>
  <c r="F3" i="21"/>
  <c r="G3" i="21"/>
  <c r="H3" i="21"/>
  <c r="I3" i="21"/>
  <c r="J3" i="21"/>
  <c r="K3" i="21"/>
  <c r="L3" i="21"/>
  <c r="M3" i="21"/>
  <c r="N3" i="21"/>
  <c r="O3" i="21"/>
  <c r="P3" i="21"/>
  <c r="Q3" i="21"/>
  <c r="R3" i="21"/>
  <c r="S3" i="21"/>
  <c r="T3" i="21"/>
  <c r="U3" i="21"/>
  <c r="V3" i="21"/>
  <c r="W3" i="21"/>
  <c r="X3" i="21"/>
  <c r="Y3" i="21"/>
  <c r="Z3" i="21"/>
  <c r="AA3" i="21"/>
  <c r="AB3" i="21"/>
  <c r="AC3" i="21"/>
  <c r="AD3" i="21"/>
  <c r="AE3" i="21"/>
  <c r="AF3" i="21"/>
  <c r="AG3" i="21"/>
  <c r="AH3" i="21"/>
  <c r="A4" i="21"/>
  <c r="B4" i="21"/>
  <c r="C4" i="21"/>
  <c r="D4" i="21"/>
  <c r="E4" i="21"/>
  <c r="F4" i="21"/>
  <c r="G4" i="21"/>
  <c r="H4" i="21"/>
  <c r="I4" i="21"/>
  <c r="J4" i="21"/>
  <c r="K4" i="21"/>
  <c r="L4" i="21"/>
  <c r="M4" i="21"/>
  <c r="N4" i="21"/>
  <c r="O4" i="21"/>
  <c r="P4" i="21"/>
  <c r="Q4" i="21"/>
  <c r="R4" i="21"/>
  <c r="S4" i="21"/>
  <c r="T4" i="21"/>
  <c r="U4" i="21"/>
  <c r="V4" i="21"/>
  <c r="W4" i="21"/>
  <c r="X4" i="21"/>
  <c r="Y4" i="21"/>
  <c r="Z4" i="21"/>
  <c r="AA4" i="21"/>
  <c r="AB4" i="21"/>
  <c r="AC4" i="21"/>
  <c r="AD4" i="21"/>
  <c r="AE4" i="21"/>
  <c r="AF4" i="21"/>
  <c r="AG4" i="21"/>
  <c r="AH4" i="21"/>
  <c r="A5" i="21"/>
  <c r="B5" i="21"/>
  <c r="C5" i="21"/>
  <c r="D5" i="21"/>
  <c r="E5" i="21"/>
  <c r="F5" i="21"/>
  <c r="G5" i="21"/>
  <c r="H5" i="21"/>
  <c r="I5" i="21"/>
  <c r="J5" i="21"/>
  <c r="K5" i="21"/>
  <c r="L5" i="21"/>
  <c r="M5" i="21"/>
  <c r="N5" i="21"/>
  <c r="O5" i="21"/>
  <c r="P5" i="21"/>
  <c r="Q5" i="21"/>
  <c r="R5" i="21"/>
  <c r="S5" i="21"/>
  <c r="T5" i="21"/>
  <c r="U5" i="21"/>
  <c r="V5" i="21"/>
  <c r="W5" i="21"/>
  <c r="X5" i="21"/>
  <c r="Y5" i="21"/>
  <c r="Z5" i="21"/>
  <c r="AA5" i="21"/>
  <c r="AB5" i="21"/>
  <c r="AC5" i="21"/>
  <c r="AD5" i="21"/>
  <c r="AE5" i="21"/>
  <c r="AF5" i="21"/>
  <c r="AG5" i="21"/>
  <c r="AH5" i="21"/>
  <c r="A6" i="21"/>
  <c r="B6" i="21"/>
  <c r="C6" i="21"/>
  <c r="AM6" i="21" s="1"/>
  <c r="D6" i="21"/>
  <c r="E6" i="21"/>
  <c r="F6" i="21"/>
  <c r="G6" i="21"/>
  <c r="H6" i="21"/>
  <c r="I6" i="21"/>
  <c r="J6" i="21"/>
  <c r="K6" i="21"/>
  <c r="L6" i="21"/>
  <c r="M6" i="21"/>
  <c r="N6" i="21"/>
  <c r="O6" i="21"/>
  <c r="P6" i="21"/>
  <c r="Q6" i="21"/>
  <c r="R6" i="21"/>
  <c r="S6" i="21"/>
  <c r="T6" i="21"/>
  <c r="U6" i="21"/>
  <c r="V6" i="21"/>
  <c r="W6" i="21"/>
  <c r="X6" i="21"/>
  <c r="Y6" i="21"/>
  <c r="Z6" i="21"/>
  <c r="AA6" i="21"/>
  <c r="AB6" i="21"/>
  <c r="AC6" i="21"/>
  <c r="AD6" i="21"/>
  <c r="AE6" i="21"/>
  <c r="AF6" i="21"/>
  <c r="AG6" i="21"/>
  <c r="AH6" i="21"/>
  <c r="AI6" i="21"/>
  <c r="A7" i="21"/>
  <c r="B7" i="21"/>
  <c r="C7" i="21"/>
  <c r="D7" i="21"/>
  <c r="E7" i="21"/>
  <c r="F7" i="21"/>
  <c r="G7" i="21"/>
  <c r="H7" i="21"/>
  <c r="I7" i="21"/>
  <c r="J7" i="21"/>
  <c r="K7" i="21"/>
  <c r="L7" i="21"/>
  <c r="M7" i="21"/>
  <c r="N7" i="21"/>
  <c r="O7" i="21"/>
  <c r="P7" i="21"/>
  <c r="Q7" i="21"/>
  <c r="R7" i="21"/>
  <c r="S7" i="21"/>
  <c r="T7" i="21"/>
  <c r="U7" i="21"/>
  <c r="V7" i="21"/>
  <c r="W7" i="21"/>
  <c r="X7" i="21"/>
  <c r="Y7" i="21"/>
  <c r="Z7" i="21"/>
  <c r="AA7" i="21"/>
  <c r="AB7" i="21"/>
  <c r="AC7" i="21"/>
  <c r="AD7" i="21"/>
  <c r="AE7" i="21"/>
  <c r="AF7" i="21"/>
  <c r="AG7" i="21"/>
  <c r="AH7" i="21"/>
  <c r="AI7" i="21"/>
  <c r="AM7" i="21"/>
  <c r="AJ7" i="21" s="1"/>
  <c r="A8" i="21"/>
  <c r="B8" i="21"/>
  <c r="C8" i="21"/>
  <c r="AM8" i="21" s="1"/>
  <c r="D8" i="21"/>
  <c r="E8" i="21"/>
  <c r="F8" i="21"/>
  <c r="G8" i="21"/>
  <c r="H8" i="21"/>
  <c r="I8" i="21"/>
  <c r="J8" i="21"/>
  <c r="K8" i="21"/>
  <c r="L8" i="21"/>
  <c r="M8" i="21"/>
  <c r="N8" i="21"/>
  <c r="O8" i="21"/>
  <c r="P8" i="21"/>
  <c r="Q8" i="21"/>
  <c r="R8" i="21"/>
  <c r="S8" i="21"/>
  <c r="T8" i="21"/>
  <c r="U8" i="21"/>
  <c r="V8" i="21"/>
  <c r="W8" i="21"/>
  <c r="X8" i="21"/>
  <c r="Y8" i="21"/>
  <c r="Z8" i="21"/>
  <c r="AA8" i="21"/>
  <c r="AB8" i="21"/>
  <c r="AC8" i="21"/>
  <c r="AD8" i="21"/>
  <c r="AE8" i="21"/>
  <c r="AF8" i="21"/>
  <c r="AG8" i="21"/>
  <c r="AH8" i="21"/>
  <c r="AI8" i="21"/>
  <c r="A9" i="21"/>
  <c r="B9" i="21"/>
  <c r="C9" i="21"/>
  <c r="AM9" i="21" s="1"/>
  <c r="D9" i="21"/>
  <c r="E9" i="21"/>
  <c r="F9" i="21"/>
  <c r="G9" i="21"/>
  <c r="H9" i="21"/>
  <c r="I9" i="21"/>
  <c r="J9" i="21"/>
  <c r="K9" i="21"/>
  <c r="L9" i="21"/>
  <c r="M9" i="21"/>
  <c r="N9" i="21"/>
  <c r="O9" i="21"/>
  <c r="P9" i="21"/>
  <c r="Q9" i="21"/>
  <c r="R9" i="21"/>
  <c r="S9" i="21"/>
  <c r="T9" i="21"/>
  <c r="U9" i="21"/>
  <c r="V9" i="21"/>
  <c r="W9" i="21"/>
  <c r="X9" i="21"/>
  <c r="Y9" i="21"/>
  <c r="Z9" i="21"/>
  <c r="AA9" i="21"/>
  <c r="AB9" i="21"/>
  <c r="AC9" i="21"/>
  <c r="AD9" i="21"/>
  <c r="AE9" i="21"/>
  <c r="AF9" i="21"/>
  <c r="AG9" i="21"/>
  <c r="AH9" i="21"/>
  <c r="AI9" i="21"/>
  <c r="A10" i="21"/>
  <c r="B10" i="21"/>
  <c r="C10" i="21"/>
  <c r="AM10" i="21" s="1"/>
  <c r="D10" i="21"/>
  <c r="E10" i="21"/>
  <c r="F10" i="21"/>
  <c r="G10" i="21"/>
  <c r="H10" i="21"/>
  <c r="I10" i="21"/>
  <c r="J10" i="21"/>
  <c r="K10" i="21"/>
  <c r="L10" i="21"/>
  <c r="M10" i="21"/>
  <c r="N10" i="21"/>
  <c r="O10" i="21"/>
  <c r="P10" i="21"/>
  <c r="Q10" i="21"/>
  <c r="R10" i="21"/>
  <c r="S10" i="21"/>
  <c r="T10" i="21"/>
  <c r="U10" i="21"/>
  <c r="V10" i="21"/>
  <c r="W10" i="21"/>
  <c r="X10" i="21"/>
  <c r="Y10" i="21"/>
  <c r="Z10" i="21"/>
  <c r="AA10" i="21"/>
  <c r="AB10" i="21"/>
  <c r="AC10" i="21"/>
  <c r="AD10" i="21"/>
  <c r="AE10" i="21"/>
  <c r="AF10" i="21"/>
  <c r="AG10" i="21"/>
  <c r="AH10" i="21"/>
  <c r="AI10" i="21"/>
  <c r="A11" i="21"/>
  <c r="B11" i="21"/>
  <c r="C11" i="21"/>
  <c r="AM11" i="21" s="1"/>
  <c r="D11" i="21"/>
  <c r="E11" i="21"/>
  <c r="F11" i="21"/>
  <c r="G11" i="21"/>
  <c r="H11" i="21"/>
  <c r="I11" i="21"/>
  <c r="J11" i="21"/>
  <c r="K11" i="21"/>
  <c r="L11" i="21"/>
  <c r="M11" i="21"/>
  <c r="N11" i="21"/>
  <c r="O11" i="21"/>
  <c r="P11" i="21"/>
  <c r="Q11" i="21"/>
  <c r="R11" i="21"/>
  <c r="S11" i="21"/>
  <c r="T11" i="21"/>
  <c r="U11" i="21"/>
  <c r="V11" i="21"/>
  <c r="W11" i="21"/>
  <c r="X11" i="21"/>
  <c r="Y11" i="21"/>
  <c r="Z11" i="21"/>
  <c r="AA11" i="21"/>
  <c r="AB11" i="21"/>
  <c r="AC11" i="21"/>
  <c r="AD11" i="21"/>
  <c r="AE11" i="21"/>
  <c r="AF11" i="21"/>
  <c r="AG11" i="21"/>
  <c r="AH11" i="21"/>
  <c r="AI11" i="21"/>
  <c r="A12" i="21"/>
  <c r="B12" i="21"/>
  <c r="C12" i="21"/>
  <c r="AM12" i="21" s="1"/>
  <c r="D12" i="21"/>
  <c r="E12" i="21"/>
  <c r="F12" i="21"/>
  <c r="G12" i="21"/>
  <c r="H12" i="21"/>
  <c r="I12" i="21"/>
  <c r="J12" i="21"/>
  <c r="K12" i="21"/>
  <c r="L12" i="21"/>
  <c r="M12" i="21"/>
  <c r="N12" i="21"/>
  <c r="O12" i="21"/>
  <c r="P12" i="21"/>
  <c r="Q12" i="21"/>
  <c r="R12" i="21"/>
  <c r="S12" i="21"/>
  <c r="T12" i="21"/>
  <c r="U12" i="21"/>
  <c r="V12" i="21"/>
  <c r="W12" i="21"/>
  <c r="X12" i="21"/>
  <c r="Y12" i="21"/>
  <c r="Z12" i="21"/>
  <c r="AA12" i="21"/>
  <c r="AB12" i="21"/>
  <c r="AC12" i="21"/>
  <c r="AD12" i="21"/>
  <c r="AE12" i="21"/>
  <c r="AF12" i="21"/>
  <c r="AG12" i="21"/>
  <c r="AH12" i="21"/>
  <c r="AI12" i="21"/>
  <c r="A13" i="21"/>
  <c r="B13" i="21"/>
  <c r="C13" i="21"/>
  <c r="AM13" i="21" s="1"/>
  <c r="D13" i="21"/>
  <c r="E13" i="21"/>
  <c r="F13" i="21"/>
  <c r="G13" i="21"/>
  <c r="H13" i="21"/>
  <c r="I13" i="21"/>
  <c r="J13" i="21"/>
  <c r="K13" i="21"/>
  <c r="L13" i="21"/>
  <c r="M13" i="21"/>
  <c r="N13" i="21"/>
  <c r="O13" i="21"/>
  <c r="P13" i="21"/>
  <c r="Q13" i="21"/>
  <c r="R13" i="21"/>
  <c r="S13" i="21"/>
  <c r="T13" i="21"/>
  <c r="U13" i="21"/>
  <c r="V13" i="21"/>
  <c r="W13" i="21"/>
  <c r="X13" i="21"/>
  <c r="Y13" i="21"/>
  <c r="Z13" i="21"/>
  <c r="AA13" i="21"/>
  <c r="AB13" i="21"/>
  <c r="AC13" i="21"/>
  <c r="AD13" i="21"/>
  <c r="AE13" i="21"/>
  <c r="AF13" i="21"/>
  <c r="AG13" i="21"/>
  <c r="AH13" i="21"/>
  <c r="AI13" i="21"/>
  <c r="A14" i="21"/>
  <c r="B14" i="21"/>
  <c r="C14" i="21"/>
  <c r="AM14" i="21" s="1"/>
  <c r="D14" i="21"/>
  <c r="E14" i="21"/>
  <c r="F14" i="21"/>
  <c r="G14" i="21"/>
  <c r="H14" i="21"/>
  <c r="I14" i="21"/>
  <c r="J14" i="21"/>
  <c r="K14" i="21"/>
  <c r="L14" i="21"/>
  <c r="M14" i="21"/>
  <c r="N14" i="21"/>
  <c r="O14" i="21"/>
  <c r="P14" i="21"/>
  <c r="Q14" i="21"/>
  <c r="R14" i="21"/>
  <c r="S14" i="21"/>
  <c r="T14" i="21"/>
  <c r="U14" i="21"/>
  <c r="V14" i="21"/>
  <c r="W14" i="21"/>
  <c r="X14" i="21"/>
  <c r="Y14" i="21"/>
  <c r="Z14" i="21"/>
  <c r="AA14" i="21"/>
  <c r="AB14" i="21"/>
  <c r="AC14" i="21"/>
  <c r="AD14" i="21"/>
  <c r="AE14" i="21"/>
  <c r="AF14" i="21"/>
  <c r="AG14" i="21"/>
  <c r="AH14" i="21"/>
  <c r="AI14" i="21"/>
  <c r="A15" i="21"/>
  <c r="B15" i="21"/>
  <c r="C15" i="21"/>
  <c r="AM15" i="21" s="1"/>
  <c r="D15" i="21"/>
  <c r="E15" i="21"/>
  <c r="F15" i="21"/>
  <c r="G15" i="21"/>
  <c r="H15" i="21"/>
  <c r="I15" i="21"/>
  <c r="J15" i="21"/>
  <c r="K15" i="21"/>
  <c r="L15" i="21"/>
  <c r="M15" i="21"/>
  <c r="N15" i="21"/>
  <c r="O15" i="21"/>
  <c r="P15" i="21"/>
  <c r="Q15" i="21"/>
  <c r="R15" i="21"/>
  <c r="S15" i="21"/>
  <c r="T15" i="21"/>
  <c r="U15" i="21"/>
  <c r="V15" i="21"/>
  <c r="W15" i="21"/>
  <c r="X15" i="21"/>
  <c r="Y15" i="21"/>
  <c r="Z15" i="21"/>
  <c r="AA15" i="21"/>
  <c r="AB15" i="21"/>
  <c r="AC15" i="21"/>
  <c r="AD15" i="21"/>
  <c r="AE15" i="21"/>
  <c r="AF15" i="21"/>
  <c r="AG15" i="21"/>
  <c r="AH15" i="21"/>
  <c r="AI15" i="21"/>
  <c r="A16" i="21"/>
  <c r="B16" i="21"/>
  <c r="C16" i="21"/>
  <c r="AM16" i="21" s="1"/>
  <c r="D16" i="21"/>
  <c r="E16" i="21"/>
  <c r="F16" i="21"/>
  <c r="G16" i="21"/>
  <c r="H16" i="21"/>
  <c r="I16" i="21"/>
  <c r="J16" i="21"/>
  <c r="K16" i="21"/>
  <c r="L16" i="21"/>
  <c r="M16" i="21"/>
  <c r="N16" i="21"/>
  <c r="O16" i="21"/>
  <c r="P16" i="21"/>
  <c r="Q16" i="21"/>
  <c r="R16" i="21"/>
  <c r="S16" i="21"/>
  <c r="T16" i="21"/>
  <c r="U16" i="21"/>
  <c r="V16" i="21"/>
  <c r="W16" i="21"/>
  <c r="X16" i="21"/>
  <c r="Y16" i="21"/>
  <c r="Z16" i="21"/>
  <c r="AA16" i="21"/>
  <c r="AB16" i="21"/>
  <c r="AC16" i="21"/>
  <c r="AD16" i="21"/>
  <c r="AE16" i="21"/>
  <c r="AF16" i="21"/>
  <c r="AG16" i="21"/>
  <c r="AH16" i="21"/>
  <c r="AI16" i="21"/>
  <c r="A17" i="21"/>
  <c r="B17" i="21"/>
  <c r="C17" i="21"/>
  <c r="AM17" i="21" s="1"/>
  <c r="D17" i="21"/>
  <c r="E17" i="21"/>
  <c r="F17" i="21"/>
  <c r="G17" i="21"/>
  <c r="H17" i="21"/>
  <c r="I17" i="21"/>
  <c r="J17" i="21"/>
  <c r="K17" i="21"/>
  <c r="L17" i="21"/>
  <c r="M17" i="21"/>
  <c r="N17" i="21"/>
  <c r="O17" i="21"/>
  <c r="P17" i="21"/>
  <c r="Q17" i="21"/>
  <c r="R17" i="21"/>
  <c r="S17" i="21"/>
  <c r="T17" i="21"/>
  <c r="U17" i="21"/>
  <c r="V17" i="21"/>
  <c r="W17" i="21"/>
  <c r="X17" i="21"/>
  <c r="Y17" i="21"/>
  <c r="Z17" i="21"/>
  <c r="AA17" i="21"/>
  <c r="AB17" i="21"/>
  <c r="AC17" i="21"/>
  <c r="AD17" i="21"/>
  <c r="AE17" i="21"/>
  <c r="AF17" i="21"/>
  <c r="AG17" i="21"/>
  <c r="AH17" i="21"/>
  <c r="AI17" i="21"/>
  <c r="A18" i="21"/>
  <c r="B18" i="21"/>
  <c r="C18" i="21"/>
  <c r="AM18" i="21" s="1"/>
  <c r="D18" i="21"/>
  <c r="E18" i="21"/>
  <c r="F18" i="21"/>
  <c r="G18" i="21"/>
  <c r="H18" i="21"/>
  <c r="I18" i="21"/>
  <c r="J18" i="21"/>
  <c r="K18" i="21"/>
  <c r="L18" i="21"/>
  <c r="M18" i="21"/>
  <c r="N18" i="21"/>
  <c r="O18" i="21"/>
  <c r="P18" i="21"/>
  <c r="Q18" i="21"/>
  <c r="R18" i="21"/>
  <c r="S18" i="21"/>
  <c r="T18" i="21"/>
  <c r="U18" i="21"/>
  <c r="V18" i="21"/>
  <c r="W18" i="21"/>
  <c r="X18" i="21"/>
  <c r="Y18" i="21"/>
  <c r="Z18" i="21"/>
  <c r="AA18" i="21"/>
  <c r="AB18" i="21"/>
  <c r="AC18" i="21"/>
  <c r="AD18" i="21"/>
  <c r="AE18" i="21"/>
  <c r="AF18" i="21"/>
  <c r="AG18" i="21"/>
  <c r="AH18" i="21"/>
  <c r="AI18" i="21"/>
  <c r="A19" i="21"/>
  <c r="B19" i="21"/>
  <c r="C19" i="21"/>
  <c r="AM19" i="21" s="1"/>
  <c r="D19" i="21"/>
  <c r="E19" i="21"/>
  <c r="F19" i="21"/>
  <c r="G19" i="21"/>
  <c r="H19" i="21"/>
  <c r="I19" i="21"/>
  <c r="J19" i="21"/>
  <c r="K19" i="21"/>
  <c r="L19" i="21"/>
  <c r="M19" i="21"/>
  <c r="N19" i="21"/>
  <c r="O19" i="21"/>
  <c r="P19" i="21"/>
  <c r="Q19" i="21"/>
  <c r="R19" i="21"/>
  <c r="S19" i="21"/>
  <c r="T19" i="21"/>
  <c r="U19" i="21"/>
  <c r="V19" i="21"/>
  <c r="W19" i="21"/>
  <c r="X19" i="21"/>
  <c r="Y19" i="21"/>
  <c r="Z19" i="21"/>
  <c r="AA19" i="21"/>
  <c r="AB19" i="21"/>
  <c r="AC19" i="21"/>
  <c r="AD19" i="21"/>
  <c r="AE19" i="21"/>
  <c r="AF19" i="21"/>
  <c r="AG19" i="21"/>
  <c r="AH19" i="21"/>
  <c r="AI19" i="21"/>
  <c r="A20" i="21"/>
  <c r="B20" i="21"/>
  <c r="C20" i="21"/>
  <c r="AM20" i="21" s="1"/>
  <c r="D20" i="21"/>
  <c r="E20" i="21"/>
  <c r="F20" i="21"/>
  <c r="G20" i="21"/>
  <c r="H20" i="21"/>
  <c r="I20" i="21"/>
  <c r="J20" i="21"/>
  <c r="K20" i="21"/>
  <c r="L20" i="21"/>
  <c r="M20" i="21"/>
  <c r="N20" i="21"/>
  <c r="O20" i="21"/>
  <c r="P20" i="21"/>
  <c r="Q20" i="21"/>
  <c r="R20" i="21"/>
  <c r="S20" i="21"/>
  <c r="T20" i="21"/>
  <c r="U20" i="21"/>
  <c r="V20" i="21"/>
  <c r="W20" i="21"/>
  <c r="X20" i="21"/>
  <c r="Y20" i="21"/>
  <c r="Z20" i="21"/>
  <c r="AA20" i="21"/>
  <c r="AB20" i="21"/>
  <c r="AC20" i="21"/>
  <c r="AD20" i="21"/>
  <c r="AE20" i="21"/>
  <c r="AF20" i="21"/>
  <c r="AG20" i="21"/>
  <c r="AH20" i="21"/>
  <c r="AI20" i="21"/>
  <c r="A21" i="21"/>
  <c r="B21" i="21"/>
  <c r="C21" i="21"/>
  <c r="AM21" i="21" s="1"/>
  <c r="D21" i="21"/>
  <c r="E21" i="21"/>
  <c r="F21" i="21"/>
  <c r="G21" i="21"/>
  <c r="H21" i="21"/>
  <c r="I21" i="21"/>
  <c r="J21" i="21"/>
  <c r="K21" i="21"/>
  <c r="L21" i="21"/>
  <c r="M21" i="21"/>
  <c r="N21" i="21"/>
  <c r="O21" i="21"/>
  <c r="P21" i="21"/>
  <c r="Q21" i="21"/>
  <c r="R21" i="21"/>
  <c r="S21" i="21"/>
  <c r="T21" i="21"/>
  <c r="U21" i="21"/>
  <c r="V21" i="21"/>
  <c r="W21" i="21"/>
  <c r="X21" i="21"/>
  <c r="Y21" i="21"/>
  <c r="Z21" i="21"/>
  <c r="AA21" i="21"/>
  <c r="AB21" i="21"/>
  <c r="AC21" i="21"/>
  <c r="AD21" i="21"/>
  <c r="AE21" i="21"/>
  <c r="AF21" i="21"/>
  <c r="AG21" i="21"/>
  <c r="AH21" i="21"/>
  <c r="AI21" i="21"/>
  <c r="A22" i="21"/>
  <c r="B22" i="21"/>
  <c r="C22" i="21"/>
  <c r="AM22" i="21" s="1"/>
  <c r="D22" i="21"/>
  <c r="E22" i="21"/>
  <c r="F22" i="21"/>
  <c r="G22" i="21"/>
  <c r="H22" i="21"/>
  <c r="I22" i="21"/>
  <c r="J22" i="21"/>
  <c r="K22" i="21"/>
  <c r="L22" i="21"/>
  <c r="M22" i="21"/>
  <c r="N22" i="21"/>
  <c r="O22" i="21"/>
  <c r="P22" i="21"/>
  <c r="Q22" i="21"/>
  <c r="R22" i="21"/>
  <c r="S22" i="21"/>
  <c r="T22" i="21"/>
  <c r="U22" i="21"/>
  <c r="V22" i="21"/>
  <c r="W22" i="21"/>
  <c r="X22" i="21"/>
  <c r="Y22" i="21"/>
  <c r="Z22" i="21"/>
  <c r="AA22" i="21"/>
  <c r="AB22" i="21"/>
  <c r="AC22" i="21"/>
  <c r="AD22" i="21"/>
  <c r="AE22" i="21"/>
  <c r="AF22" i="21"/>
  <c r="AG22" i="21"/>
  <c r="AH22" i="21"/>
  <c r="AI22" i="21"/>
  <c r="A23" i="21"/>
  <c r="B23" i="21"/>
  <c r="C23" i="21"/>
  <c r="AM23" i="21" s="1"/>
  <c r="AJ23" i="21" s="1"/>
  <c r="D23" i="21"/>
  <c r="E23" i="21"/>
  <c r="F23" i="21"/>
  <c r="G23" i="21"/>
  <c r="H23" i="21"/>
  <c r="I23" i="21"/>
  <c r="J23" i="21"/>
  <c r="K23" i="21"/>
  <c r="L23" i="21"/>
  <c r="M23" i="21"/>
  <c r="N23" i="21"/>
  <c r="O23" i="21"/>
  <c r="P23" i="21"/>
  <c r="Q23" i="21"/>
  <c r="R23" i="21"/>
  <c r="S23" i="21"/>
  <c r="T23" i="21"/>
  <c r="U23" i="21"/>
  <c r="V23" i="21"/>
  <c r="W23" i="21"/>
  <c r="X23" i="21"/>
  <c r="Y23" i="21"/>
  <c r="Z23" i="21"/>
  <c r="AA23" i="21"/>
  <c r="AB23" i="21"/>
  <c r="AC23" i="21"/>
  <c r="AD23" i="21"/>
  <c r="AE23" i="21"/>
  <c r="AF23" i="21"/>
  <c r="AG23" i="21"/>
  <c r="AH23" i="21"/>
  <c r="AI23" i="21"/>
  <c r="A24" i="21"/>
  <c r="B24" i="21"/>
  <c r="C24" i="21"/>
  <c r="AM24" i="21" s="1"/>
  <c r="D24" i="21"/>
  <c r="E24" i="21"/>
  <c r="F24" i="21"/>
  <c r="G24" i="21"/>
  <c r="H24" i="21"/>
  <c r="I24" i="21"/>
  <c r="J24" i="21"/>
  <c r="K24" i="21"/>
  <c r="L24" i="21"/>
  <c r="M24" i="21"/>
  <c r="N24" i="21"/>
  <c r="O24" i="21"/>
  <c r="P24" i="21"/>
  <c r="Q24" i="21"/>
  <c r="R24" i="21"/>
  <c r="S24" i="21"/>
  <c r="T24" i="21"/>
  <c r="U24" i="21"/>
  <c r="V24" i="21"/>
  <c r="W24" i="21"/>
  <c r="X24" i="21"/>
  <c r="Y24" i="21"/>
  <c r="Z24" i="21"/>
  <c r="AA24" i="21"/>
  <c r="AB24" i="21"/>
  <c r="AC24" i="21"/>
  <c r="AD24" i="21"/>
  <c r="AE24" i="21"/>
  <c r="AF24" i="21"/>
  <c r="AG24" i="21"/>
  <c r="AH24" i="21"/>
  <c r="AI24" i="21"/>
  <c r="A25" i="21"/>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K25" i="21"/>
  <c r="AM25" i="21"/>
  <c r="AJ25" i="21" s="1"/>
  <c r="A26" i="21"/>
  <c r="B26" i="21"/>
  <c r="C26" i="21"/>
  <c r="AM26" i="21" s="1"/>
  <c r="D26" i="21"/>
  <c r="E26"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27" i="21"/>
  <c r="B27" i="21"/>
  <c r="C27" i="21"/>
  <c r="AM27" i="21" s="1"/>
  <c r="D27" i="21"/>
  <c r="E27" i="21"/>
  <c r="F27" i="21"/>
  <c r="G27" i="21"/>
  <c r="H27" i="21"/>
  <c r="I27" i="21"/>
  <c r="J27" i="21"/>
  <c r="K27" i="21"/>
  <c r="L27" i="21"/>
  <c r="M27" i="21"/>
  <c r="N27" i="21"/>
  <c r="O27" i="21"/>
  <c r="P27" i="21"/>
  <c r="Q27" i="21"/>
  <c r="R27" i="21"/>
  <c r="S27" i="21"/>
  <c r="T27" i="21"/>
  <c r="U27" i="21"/>
  <c r="V27" i="21"/>
  <c r="W27" i="21"/>
  <c r="X27" i="21"/>
  <c r="Y27" i="21"/>
  <c r="Z27" i="21"/>
  <c r="AA27" i="21"/>
  <c r="AB27" i="21"/>
  <c r="AC27" i="21"/>
  <c r="AD27" i="21"/>
  <c r="AE27" i="21"/>
  <c r="AF27" i="21"/>
  <c r="AG27" i="21"/>
  <c r="AH27" i="21"/>
  <c r="AI27" i="21"/>
  <c r="A28" i="21"/>
  <c r="B28" i="21"/>
  <c r="C28" i="21"/>
  <c r="AM28" i="21" s="1"/>
  <c r="D28" i="21"/>
  <c r="E28" i="21"/>
  <c r="F28" i="21"/>
  <c r="G28" i="21"/>
  <c r="H28" i="21"/>
  <c r="I28" i="21"/>
  <c r="J28" i="21"/>
  <c r="K28" i="21"/>
  <c r="L28" i="21"/>
  <c r="M28" i="21"/>
  <c r="N28" i="21"/>
  <c r="O28" i="21"/>
  <c r="P28" i="21"/>
  <c r="Q28" i="21"/>
  <c r="R28" i="21"/>
  <c r="S28" i="21"/>
  <c r="T28" i="21"/>
  <c r="U28" i="21"/>
  <c r="V28" i="21"/>
  <c r="W28" i="21"/>
  <c r="X28" i="21"/>
  <c r="Y28" i="21"/>
  <c r="Z28" i="21"/>
  <c r="AA28" i="21"/>
  <c r="AB28" i="21"/>
  <c r="AC28" i="21"/>
  <c r="AD28" i="21"/>
  <c r="AE28" i="21"/>
  <c r="AF28" i="21"/>
  <c r="AG28" i="21"/>
  <c r="AH28" i="21"/>
  <c r="AI28" i="21"/>
  <c r="A29" i="21"/>
  <c r="B29" i="21"/>
  <c r="C29" i="21"/>
  <c r="AM29" i="21" s="1"/>
  <c r="D29" i="21"/>
  <c r="E29" i="21"/>
  <c r="F29" i="21"/>
  <c r="G29" i="21"/>
  <c r="H29" i="21"/>
  <c r="I29" i="21"/>
  <c r="J29" i="21"/>
  <c r="K29" i="21"/>
  <c r="L29" i="21"/>
  <c r="M29" i="21"/>
  <c r="N29" i="21"/>
  <c r="O29" i="21"/>
  <c r="P29" i="21"/>
  <c r="Q29" i="21"/>
  <c r="R29" i="21"/>
  <c r="S29" i="21"/>
  <c r="T29" i="21"/>
  <c r="U29" i="21"/>
  <c r="V29" i="21"/>
  <c r="W29" i="21"/>
  <c r="X29" i="21"/>
  <c r="Y29" i="21"/>
  <c r="Z29" i="21"/>
  <c r="AA29" i="21"/>
  <c r="AB29" i="21"/>
  <c r="AC29" i="21"/>
  <c r="AD29" i="21"/>
  <c r="AE29" i="21"/>
  <c r="AF29" i="21"/>
  <c r="AG29" i="21"/>
  <c r="AH29" i="21"/>
  <c r="AI29" i="21"/>
  <c r="A30" i="21"/>
  <c r="B30" i="21"/>
  <c r="C30" i="21"/>
  <c r="AM30" i="21" s="1"/>
  <c r="AK30" i="21" s="1"/>
  <c r="D30" i="21"/>
  <c r="E30" i="21"/>
  <c r="F30" i="21"/>
  <c r="G30" i="21"/>
  <c r="H30" i="21"/>
  <c r="I30" i="21"/>
  <c r="J30" i="21"/>
  <c r="K30" i="21"/>
  <c r="L30" i="21"/>
  <c r="M30" i="21"/>
  <c r="N30" i="21"/>
  <c r="O30" i="21"/>
  <c r="P30" i="21"/>
  <c r="Q30" i="21"/>
  <c r="R30" i="21"/>
  <c r="S30" i="21"/>
  <c r="T30" i="21"/>
  <c r="U30" i="21"/>
  <c r="V30" i="21"/>
  <c r="W30" i="21"/>
  <c r="X30" i="21"/>
  <c r="Y30" i="21"/>
  <c r="Z30" i="21"/>
  <c r="AA30" i="21"/>
  <c r="AB30" i="21"/>
  <c r="AC30" i="21"/>
  <c r="AD30" i="21"/>
  <c r="AE30" i="21"/>
  <c r="AF30" i="21"/>
  <c r="AG30" i="21"/>
  <c r="AH30" i="21"/>
  <c r="AJ30" i="21"/>
  <c r="A31" i="21"/>
  <c r="B31" i="21"/>
  <c r="C31" i="21"/>
  <c r="D31" i="21"/>
  <c r="E31" i="21"/>
  <c r="F31" i="21"/>
  <c r="G31" i="21"/>
  <c r="H31" i="21"/>
  <c r="I31" i="21"/>
  <c r="J31" i="21"/>
  <c r="K31" i="21"/>
  <c r="L31" i="21"/>
  <c r="M31" i="21"/>
  <c r="N31" i="21"/>
  <c r="O31" i="21"/>
  <c r="P31" i="21"/>
  <c r="Q31" i="21"/>
  <c r="R31" i="21"/>
  <c r="S31" i="21"/>
  <c r="T31" i="21"/>
  <c r="U31" i="21"/>
  <c r="V31" i="21"/>
  <c r="W31" i="21"/>
  <c r="X31" i="21"/>
  <c r="Y31" i="21"/>
  <c r="Z31" i="21"/>
  <c r="AA31" i="21"/>
  <c r="AB31" i="21"/>
  <c r="AC31" i="21"/>
  <c r="AD31" i="21"/>
  <c r="AE31" i="21"/>
  <c r="AF31" i="21"/>
  <c r="AG31" i="21"/>
  <c r="AH31" i="21"/>
  <c r="AI31" i="21"/>
  <c r="AM31" i="21"/>
  <c r="A32" i="21"/>
  <c r="B32" i="21"/>
  <c r="C32" i="21"/>
  <c r="AM32" i="21" s="1"/>
  <c r="AK32" i="21" s="1"/>
  <c r="D32" i="21"/>
  <c r="E32" i="21"/>
  <c r="F32" i="21"/>
  <c r="G32" i="21"/>
  <c r="H32" i="21"/>
  <c r="I32" i="21"/>
  <c r="J32" i="21"/>
  <c r="K32" i="21"/>
  <c r="L32" i="21"/>
  <c r="M32" i="21"/>
  <c r="N32" i="21"/>
  <c r="O32" i="21"/>
  <c r="P32" i="21"/>
  <c r="Q32" i="21"/>
  <c r="R32" i="21"/>
  <c r="S32" i="21"/>
  <c r="T32" i="21"/>
  <c r="U32" i="21"/>
  <c r="V32" i="21"/>
  <c r="W32" i="21"/>
  <c r="X32" i="21"/>
  <c r="Y32" i="21"/>
  <c r="Z32" i="21"/>
  <c r="AA32" i="21"/>
  <c r="AB32" i="21"/>
  <c r="AC32" i="21"/>
  <c r="AD32" i="21"/>
  <c r="AE32" i="21"/>
  <c r="AF32" i="21"/>
  <c r="AG32" i="21"/>
  <c r="AH32" i="21"/>
  <c r="AI32" i="21"/>
  <c r="A33" i="21"/>
  <c r="B33" i="21"/>
  <c r="C33" i="21"/>
  <c r="AM33" i="21" s="1"/>
  <c r="D33" i="21"/>
  <c r="E33" i="21"/>
  <c r="F33" i="21"/>
  <c r="G33" i="21"/>
  <c r="H33" i="21"/>
  <c r="I33" i="21"/>
  <c r="J33" i="21"/>
  <c r="K33" i="21"/>
  <c r="L33" i="21"/>
  <c r="M33" i="21"/>
  <c r="N33" i="21"/>
  <c r="O33" i="21"/>
  <c r="P33" i="21"/>
  <c r="Q33" i="21"/>
  <c r="R33" i="21"/>
  <c r="S33" i="21"/>
  <c r="T33" i="21"/>
  <c r="U33" i="21"/>
  <c r="V33" i="21"/>
  <c r="W33" i="21"/>
  <c r="X33" i="21"/>
  <c r="Y33" i="21"/>
  <c r="Z33" i="21"/>
  <c r="AA33" i="21"/>
  <c r="AB33" i="21"/>
  <c r="AC33" i="21"/>
  <c r="AD33" i="21"/>
  <c r="AE33" i="21"/>
  <c r="AF33" i="21"/>
  <c r="AG33" i="21"/>
  <c r="AH33" i="21"/>
  <c r="AI33" i="21"/>
  <c r="A34" i="21"/>
  <c r="B34" i="21"/>
  <c r="C34" i="21"/>
  <c r="AM34" i="21" s="1"/>
  <c r="AK34" i="21" s="1"/>
  <c r="D34" i="21"/>
  <c r="E34" i="21"/>
  <c r="F34" i="21"/>
  <c r="G34" i="21"/>
  <c r="H34" i="21"/>
  <c r="I34" i="21"/>
  <c r="J34" i="21"/>
  <c r="K34" i="21"/>
  <c r="L34" i="21"/>
  <c r="M34" i="21"/>
  <c r="N34" i="21"/>
  <c r="O34" i="21"/>
  <c r="P34" i="21"/>
  <c r="Q34" i="21"/>
  <c r="R34" i="21"/>
  <c r="S34" i="21"/>
  <c r="T34" i="21"/>
  <c r="U34" i="21"/>
  <c r="V34" i="21"/>
  <c r="W34" i="21"/>
  <c r="X34" i="21"/>
  <c r="Y34" i="21"/>
  <c r="Z34" i="21"/>
  <c r="AA34" i="21"/>
  <c r="AB34" i="21"/>
  <c r="AC34" i="21"/>
  <c r="AD34" i="21"/>
  <c r="AE34" i="21"/>
  <c r="AF34" i="21"/>
  <c r="AG34" i="21"/>
  <c r="AH34" i="21"/>
  <c r="AI34" i="21"/>
  <c r="A35" i="21"/>
  <c r="B35" i="21"/>
  <c r="C35" i="21"/>
  <c r="AM35" i="21" s="1"/>
  <c r="D35" i="21"/>
  <c r="E35" i="21"/>
  <c r="F35" i="21"/>
  <c r="G35" i="21"/>
  <c r="H35" i="21"/>
  <c r="I35" i="21"/>
  <c r="J35" i="21"/>
  <c r="K35" i="21"/>
  <c r="L35" i="21"/>
  <c r="M35" i="21"/>
  <c r="N35" i="21"/>
  <c r="O35" i="21"/>
  <c r="P35" i="21"/>
  <c r="Q35" i="21"/>
  <c r="R35" i="21"/>
  <c r="S35" i="21"/>
  <c r="T35" i="21"/>
  <c r="U35" i="21"/>
  <c r="V35" i="21"/>
  <c r="W35" i="21"/>
  <c r="X35" i="21"/>
  <c r="Y35" i="21"/>
  <c r="Z35" i="21"/>
  <c r="AA35" i="21"/>
  <c r="AB35" i="21"/>
  <c r="AC35" i="21"/>
  <c r="AD35" i="21"/>
  <c r="AE35" i="21"/>
  <c r="AF35" i="21"/>
  <c r="AG35" i="21"/>
  <c r="AH35" i="21"/>
  <c r="AI35" i="21"/>
  <c r="A36" i="21"/>
  <c r="B36" i="21"/>
  <c r="C36" i="21"/>
  <c r="AM36" i="21" s="1"/>
  <c r="AK36" i="21" s="1"/>
  <c r="D36" i="21"/>
  <c r="E36" i="21"/>
  <c r="F36" i="21"/>
  <c r="G36" i="21"/>
  <c r="H36" i="21"/>
  <c r="I36" i="21"/>
  <c r="J36" i="21"/>
  <c r="K36" i="21"/>
  <c r="L36" i="21"/>
  <c r="M36" i="21"/>
  <c r="N36" i="21"/>
  <c r="O36" i="21"/>
  <c r="P36" i="21"/>
  <c r="Q36" i="21"/>
  <c r="R36" i="21"/>
  <c r="S36" i="21"/>
  <c r="T36" i="21"/>
  <c r="U36" i="21"/>
  <c r="V36" i="21"/>
  <c r="W36" i="21"/>
  <c r="X36" i="21"/>
  <c r="Y36" i="21"/>
  <c r="Z36" i="21"/>
  <c r="AA36" i="21"/>
  <c r="AB36" i="21"/>
  <c r="AC36" i="21"/>
  <c r="AD36" i="21"/>
  <c r="AE36" i="21"/>
  <c r="AF36" i="21"/>
  <c r="AG36" i="21"/>
  <c r="AH36" i="21"/>
  <c r="AI36" i="21"/>
  <c r="A37" i="21"/>
  <c r="B37" i="21"/>
  <c r="C37" i="21"/>
  <c r="D37" i="21"/>
  <c r="E37" i="21"/>
  <c r="F37" i="21"/>
  <c r="G37" i="21"/>
  <c r="H37" i="21"/>
  <c r="I37" i="21"/>
  <c r="J37" i="21"/>
  <c r="K37" i="21"/>
  <c r="L37" i="21"/>
  <c r="M37" i="21"/>
  <c r="N37" i="21"/>
  <c r="O37" i="21"/>
  <c r="P37" i="21"/>
  <c r="Q37" i="21"/>
  <c r="R37" i="21"/>
  <c r="S37" i="21"/>
  <c r="T37" i="21"/>
  <c r="U37" i="21"/>
  <c r="V37" i="21"/>
  <c r="W37" i="21"/>
  <c r="X37" i="21"/>
  <c r="Y37" i="21"/>
  <c r="Z37" i="21"/>
  <c r="AA37" i="21"/>
  <c r="AB37" i="21"/>
  <c r="AC37" i="21"/>
  <c r="AD37" i="21"/>
  <c r="AE37" i="21"/>
  <c r="AF37" i="21"/>
  <c r="AG37" i="21"/>
  <c r="AH37" i="21"/>
  <c r="AI37" i="21"/>
  <c r="AM37" i="21"/>
  <c r="A38" i="21"/>
  <c r="B38" i="21"/>
  <c r="C38" i="21"/>
  <c r="AM38" i="21" s="1"/>
  <c r="AK38" i="21" s="1"/>
  <c r="D38" i="21"/>
  <c r="E38" i="21"/>
  <c r="F38" i="21"/>
  <c r="G38" i="21"/>
  <c r="H38" i="21"/>
  <c r="I38" i="21"/>
  <c r="J38" i="21"/>
  <c r="K38" i="21"/>
  <c r="L38" i="21"/>
  <c r="M38" i="21"/>
  <c r="N38" i="21"/>
  <c r="O38" i="21"/>
  <c r="P38" i="21"/>
  <c r="Q38" i="21"/>
  <c r="R38" i="21"/>
  <c r="S38" i="21"/>
  <c r="T38" i="21"/>
  <c r="U38" i="21"/>
  <c r="V38" i="21"/>
  <c r="W38" i="21"/>
  <c r="X38" i="21"/>
  <c r="Y38" i="21"/>
  <c r="Z38" i="21"/>
  <c r="AA38" i="21"/>
  <c r="AB38" i="21"/>
  <c r="AC38" i="21"/>
  <c r="AD38" i="21"/>
  <c r="AE38" i="21"/>
  <c r="AF38" i="21"/>
  <c r="AG38" i="21"/>
  <c r="AH38" i="21"/>
  <c r="AI38" i="21"/>
  <c r="A39" i="21"/>
  <c r="B39" i="21"/>
  <c r="C39" i="21"/>
  <c r="D39" i="21"/>
  <c r="E39" i="21"/>
  <c r="F39" i="21"/>
  <c r="G39" i="21"/>
  <c r="H39" i="21"/>
  <c r="I39" i="21"/>
  <c r="J39" i="21"/>
  <c r="K39" i="21"/>
  <c r="L39" i="21"/>
  <c r="M39" i="21"/>
  <c r="N39" i="21"/>
  <c r="O39" i="21"/>
  <c r="P39" i="21"/>
  <c r="Q39" i="21"/>
  <c r="R39" i="21"/>
  <c r="S39" i="21"/>
  <c r="T39" i="21"/>
  <c r="U39" i="21"/>
  <c r="V39" i="21"/>
  <c r="W39" i="21"/>
  <c r="X39" i="21"/>
  <c r="Y39" i="21"/>
  <c r="Z39" i="21"/>
  <c r="AA39" i="21"/>
  <c r="AB39" i="21"/>
  <c r="AC39" i="21"/>
  <c r="AD39" i="21"/>
  <c r="AE39" i="21"/>
  <c r="AF39" i="21"/>
  <c r="AG39" i="21"/>
  <c r="AH39" i="21"/>
  <c r="AI39" i="21"/>
  <c r="AM39" i="21"/>
  <c r="A40" i="21"/>
  <c r="B40" i="21"/>
  <c r="C40" i="21"/>
  <c r="AM40" i="21" s="1"/>
  <c r="AK40" i="21" s="1"/>
  <c r="D40" i="21"/>
  <c r="E40" i="21"/>
  <c r="F40" i="21"/>
  <c r="G40" i="21"/>
  <c r="H40" i="21"/>
  <c r="I40" i="21"/>
  <c r="J40" i="21"/>
  <c r="K40" i="21"/>
  <c r="L40" i="21"/>
  <c r="M40" i="21"/>
  <c r="N40" i="21"/>
  <c r="O40" i="21"/>
  <c r="P40" i="21"/>
  <c r="Q40" i="21"/>
  <c r="R40" i="21"/>
  <c r="S40" i="21"/>
  <c r="T40" i="21"/>
  <c r="U40" i="21"/>
  <c r="V40" i="21"/>
  <c r="W40" i="21"/>
  <c r="X40" i="21"/>
  <c r="Y40" i="21"/>
  <c r="Z40" i="21"/>
  <c r="AA40" i="21"/>
  <c r="AB40" i="21"/>
  <c r="AC40" i="21"/>
  <c r="AD40" i="21"/>
  <c r="AE40" i="21"/>
  <c r="AF40" i="21"/>
  <c r="AG40" i="21"/>
  <c r="AH40" i="21"/>
  <c r="AI40" i="21"/>
  <c r="A41" i="21"/>
  <c r="B41" i="21"/>
  <c r="C41" i="21"/>
  <c r="AM41" i="21" s="1"/>
  <c r="D41" i="21"/>
  <c r="E41" i="21"/>
  <c r="F41" i="21"/>
  <c r="G41" i="21"/>
  <c r="H41" i="21"/>
  <c r="I41" i="21"/>
  <c r="J41" i="21"/>
  <c r="K41" i="21"/>
  <c r="L41" i="21"/>
  <c r="M41" i="21"/>
  <c r="N41" i="21"/>
  <c r="O41" i="21"/>
  <c r="P41" i="21"/>
  <c r="Q41" i="21"/>
  <c r="R41" i="21"/>
  <c r="S41" i="21"/>
  <c r="T41" i="21"/>
  <c r="U41" i="21"/>
  <c r="V41" i="21"/>
  <c r="W41" i="21"/>
  <c r="X41" i="21"/>
  <c r="Y41" i="21"/>
  <c r="Z41" i="21"/>
  <c r="AA41" i="21"/>
  <c r="AB41" i="21"/>
  <c r="AC41" i="21"/>
  <c r="AD41" i="21"/>
  <c r="AE41" i="21"/>
  <c r="AF41" i="21"/>
  <c r="AG41" i="21"/>
  <c r="AH41" i="21"/>
  <c r="AI41" i="21"/>
  <c r="A42" i="21"/>
  <c r="B42" i="21"/>
  <c r="C42" i="21"/>
  <c r="AM42" i="21" s="1"/>
  <c r="AK42" i="21" s="1"/>
  <c r="D42" i="21"/>
  <c r="E42" i="21"/>
  <c r="F42" i="21"/>
  <c r="G42" i="21"/>
  <c r="H42" i="21"/>
  <c r="I42" i="21"/>
  <c r="J42" i="21"/>
  <c r="K42" i="21"/>
  <c r="L42" i="21"/>
  <c r="M42" i="21"/>
  <c r="N42" i="21"/>
  <c r="O42" i="21"/>
  <c r="P42" i="21"/>
  <c r="Q42" i="21"/>
  <c r="R42" i="21"/>
  <c r="S42" i="21"/>
  <c r="T42" i="21"/>
  <c r="U42" i="21"/>
  <c r="V42" i="21"/>
  <c r="W42" i="21"/>
  <c r="X42" i="21"/>
  <c r="Y42" i="21"/>
  <c r="Z42" i="21"/>
  <c r="AA42" i="21"/>
  <c r="AB42" i="21"/>
  <c r="AC42" i="21"/>
  <c r="AD42" i="21"/>
  <c r="AE42" i="21"/>
  <c r="AF42" i="21"/>
  <c r="AG42" i="21"/>
  <c r="AH42" i="21"/>
  <c r="AI42" i="21"/>
  <c r="A43" i="21"/>
  <c r="B43" i="21"/>
  <c r="C43" i="21"/>
  <c r="D43" i="21"/>
  <c r="E43" i="21"/>
  <c r="F43" i="21"/>
  <c r="G43" i="21"/>
  <c r="H43" i="21"/>
  <c r="I43" i="21"/>
  <c r="J43" i="21"/>
  <c r="K43" i="21"/>
  <c r="L43" i="21"/>
  <c r="M43" i="21"/>
  <c r="N43" i="21"/>
  <c r="O43" i="21"/>
  <c r="P43" i="21"/>
  <c r="Q43" i="21"/>
  <c r="R43" i="21"/>
  <c r="S43" i="21"/>
  <c r="T43" i="21"/>
  <c r="U43" i="21"/>
  <c r="V43" i="21"/>
  <c r="W43" i="21"/>
  <c r="X43" i="21"/>
  <c r="Y43" i="21"/>
  <c r="Z43" i="21"/>
  <c r="AA43" i="21"/>
  <c r="AB43" i="21"/>
  <c r="AC43" i="21"/>
  <c r="AD43" i="21"/>
  <c r="AE43" i="21"/>
  <c r="AF43" i="21"/>
  <c r="AG43" i="21"/>
  <c r="AH43" i="21"/>
  <c r="AI43" i="21"/>
  <c r="AM43" i="21"/>
  <c r="A44" i="21"/>
  <c r="B44" i="21"/>
  <c r="C44" i="21"/>
  <c r="AM44" i="21" s="1"/>
  <c r="AK44" i="21" s="1"/>
  <c r="D44" i="21"/>
  <c r="E44" i="21"/>
  <c r="F44" i="21"/>
  <c r="G44" i="21"/>
  <c r="H44" i="21"/>
  <c r="I44" i="21"/>
  <c r="J44" i="21"/>
  <c r="K44" i="21"/>
  <c r="L44" i="21"/>
  <c r="M44" i="21"/>
  <c r="N44" i="21"/>
  <c r="O44" i="21"/>
  <c r="P44" i="21"/>
  <c r="Q44" i="21"/>
  <c r="R44" i="21"/>
  <c r="S44" i="21"/>
  <c r="T44" i="21"/>
  <c r="U44" i="21"/>
  <c r="V44" i="21"/>
  <c r="W44" i="21"/>
  <c r="X44" i="21"/>
  <c r="Y44" i="21"/>
  <c r="Z44" i="21"/>
  <c r="AA44" i="21"/>
  <c r="AB44" i="21"/>
  <c r="AC44" i="21"/>
  <c r="AD44" i="21"/>
  <c r="AE44" i="21"/>
  <c r="AF44" i="21"/>
  <c r="AG44" i="21"/>
  <c r="AH44" i="21"/>
  <c r="AI44" i="21"/>
  <c r="A45" i="21"/>
  <c r="B45" i="21"/>
  <c r="C45" i="21"/>
  <c r="D45" i="21"/>
  <c r="E45" i="21"/>
  <c r="F45" i="21"/>
  <c r="G45" i="21"/>
  <c r="H45" i="21"/>
  <c r="I45" i="21"/>
  <c r="J45" i="21"/>
  <c r="K45" i="21"/>
  <c r="L45" i="21"/>
  <c r="M45" i="21"/>
  <c r="N45" i="21"/>
  <c r="O45" i="21"/>
  <c r="P45" i="21"/>
  <c r="Q45" i="21"/>
  <c r="R45" i="21"/>
  <c r="S45" i="21"/>
  <c r="T45" i="21"/>
  <c r="U45" i="21"/>
  <c r="V45" i="21"/>
  <c r="W45" i="21"/>
  <c r="X45" i="21"/>
  <c r="Y45" i="21"/>
  <c r="Z45" i="21"/>
  <c r="AA45" i="21"/>
  <c r="AB45" i="21"/>
  <c r="AC45" i="21"/>
  <c r="AD45" i="21"/>
  <c r="AE45" i="21"/>
  <c r="AF45" i="21"/>
  <c r="AG45" i="21"/>
  <c r="AH45" i="21"/>
  <c r="AI45" i="21"/>
  <c r="AM45" i="21"/>
  <c r="A46" i="21"/>
  <c r="B46" i="21"/>
  <c r="C46" i="21"/>
  <c r="AM46" i="21" s="1"/>
  <c r="AK46" i="21" s="1"/>
  <c r="D46" i="21"/>
  <c r="E46" i="21"/>
  <c r="F46" i="21"/>
  <c r="G46" i="21"/>
  <c r="H46" i="21"/>
  <c r="I46" i="21"/>
  <c r="J46" i="21"/>
  <c r="K46" i="21"/>
  <c r="L46" i="21"/>
  <c r="M46" i="21"/>
  <c r="N46" i="21"/>
  <c r="O46" i="21"/>
  <c r="P46" i="21"/>
  <c r="Q46" i="21"/>
  <c r="R46" i="21"/>
  <c r="S46" i="21"/>
  <c r="T46" i="21"/>
  <c r="U46" i="21"/>
  <c r="V46" i="21"/>
  <c r="W46" i="21"/>
  <c r="X46" i="21"/>
  <c r="Y46" i="21"/>
  <c r="Z46" i="21"/>
  <c r="AA46" i="21"/>
  <c r="AB46" i="21"/>
  <c r="AC46" i="21"/>
  <c r="AD46" i="21"/>
  <c r="AE46" i="21"/>
  <c r="AF46" i="21"/>
  <c r="AG46" i="21"/>
  <c r="AH46" i="21"/>
  <c r="AI46" i="21"/>
  <c r="A47" i="21"/>
  <c r="B47" i="21"/>
  <c r="C47" i="21"/>
  <c r="AM47" i="21" s="1"/>
  <c r="D47" i="21"/>
  <c r="E47" i="21"/>
  <c r="F47" i="21"/>
  <c r="G47" i="21"/>
  <c r="H47" i="21"/>
  <c r="I47" i="21"/>
  <c r="J47" i="21"/>
  <c r="K47" i="21"/>
  <c r="L47" i="21"/>
  <c r="M47" i="21"/>
  <c r="N47" i="21"/>
  <c r="O47" i="21"/>
  <c r="P47" i="21"/>
  <c r="Q47" i="21"/>
  <c r="R47" i="21"/>
  <c r="S47" i="21"/>
  <c r="T47" i="21"/>
  <c r="U47" i="21"/>
  <c r="V47" i="21"/>
  <c r="W47" i="21"/>
  <c r="X47" i="21"/>
  <c r="Y47" i="21"/>
  <c r="Z47" i="21"/>
  <c r="AA47" i="21"/>
  <c r="AB47" i="21"/>
  <c r="AC47" i="21"/>
  <c r="AD47" i="21"/>
  <c r="AE47" i="21"/>
  <c r="AF47" i="21"/>
  <c r="AG47" i="21"/>
  <c r="AH47" i="21"/>
  <c r="AI47" i="21"/>
  <c r="A48" i="21"/>
  <c r="B48" i="21"/>
  <c r="C48" i="21"/>
  <c r="AM48" i="21" s="1"/>
  <c r="AK48" i="21" s="1"/>
  <c r="D48" i="21"/>
  <c r="E48" i="21"/>
  <c r="F48" i="21"/>
  <c r="G48" i="21"/>
  <c r="H48" i="21"/>
  <c r="I48" i="21"/>
  <c r="J48" i="21"/>
  <c r="K48" i="21"/>
  <c r="L48" i="21"/>
  <c r="M48" i="21"/>
  <c r="N48" i="21"/>
  <c r="O48" i="21"/>
  <c r="P48" i="21"/>
  <c r="Q48" i="21"/>
  <c r="R48" i="21"/>
  <c r="S48" i="21"/>
  <c r="T48" i="21"/>
  <c r="U48" i="21"/>
  <c r="V48" i="21"/>
  <c r="W48" i="21"/>
  <c r="X48" i="21"/>
  <c r="Y48" i="21"/>
  <c r="Z48" i="21"/>
  <c r="AA48" i="21"/>
  <c r="AB48" i="21"/>
  <c r="AC48" i="21"/>
  <c r="AD48" i="21"/>
  <c r="AE48" i="21"/>
  <c r="AF48" i="21"/>
  <c r="AG48" i="21"/>
  <c r="AH48" i="21"/>
  <c r="AI48" i="21"/>
  <c r="A49" i="21"/>
  <c r="B49" i="21"/>
  <c r="C49" i="21"/>
  <c r="AM49" i="21" s="1"/>
  <c r="D49" i="21"/>
  <c r="E49" i="21"/>
  <c r="F49" i="21"/>
  <c r="G49" i="21"/>
  <c r="H49" i="21"/>
  <c r="I49" i="21"/>
  <c r="J49" i="21"/>
  <c r="K49" i="21"/>
  <c r="L49" i="21"/>
  <c r="M49" i="21"/>
  <c r="N49" i="21"/>
  <c r="O49" i="21"/>
  <c r="P49" i="21"/>
  <c r="Q49" i="21"/>
  <c r="R49" i="21"/>
  <c r="S49" i="21"/>
  <c r="T49" i="21"/>
  <c r="U49" i="21"/>
  <c r="V49" i="21"/>
  <c r="W49" i="21"/>
  <c r="X49" i="21"/>
  <c r="Y49" i="21"/>
  <c r="Z49" i="21"/>
  <c r="AA49" i="21"/>
  <c r="AB49" i="21"/>
  <c r="AC49" i="21"/>
  <c r="AD49" i="21"/>
  <c r="AE49" i="21"/>
  <c r="AF49" i="21"/>
  <c r="AG49" i="21"/>
  <c r="AH49" i="21"/>
  <c r="AI49" i="21"/>
  <c r="A50" i="21"/>
  <c r="B50" i="21"/>
  <c r="C50" i="21"/>
  <c r="AM50" i="21" s="1"/>
  <c r="AK50" i="21" s="1"/>
  <c r="D50" i="21"/>
  <c r="E50" i="21"/>
  <c r="F50" i="21"/>
  <c r="G50" i="21"/>
  <c r="H50" i="21"/>
  <c r="I50" i="21"/>
  <c r="J50" i="21"/>
  <c r="K50" i="21"/>
  <c r="L50" i="21"/>
  <c r="M50" i="21"/>
  <c r="N50" i="21"/>
  <c r="O50" i="21"/>
  <c r="P50" i="21"/>
  <c r="Q50" i="21"/>
  <c r="R50" i="21"/>
  <c r="S50" i="21"/>
  <c r="T50" i="21"/>
  <c r="U50" i="21"/>
  <c r="V50" i="21"/>
  <c r="W50" i="21"/>
  <c r="X50" i="21"/>
  <c r="Y50" i="21"/>
  <c r="Z50" i="21"/>
  <c r="AA50" i="21"/>
  <c r="AB50" i="21"/>
  <c r="AC50" i="21"/>
  <c r="AD50" i="21"/>
  <c r="AE50" i="21"/>
  <c r="AF50" i="21"/>
  <c r="AG50" i="21"/>
  <c r="AH50" i="21"/>
  <c r="AI50" i="21"/>
  <c r="A51" i="21"/>
  <c r="B51" i="21"/>
  <c r="C51" i="21"/>
  <c r="AM51" i="21" s="1"/>
  <c r="D51" i="21"/>
  <c r="E51" i="21"/>
  <c r="F51" i="21"/>
  <c r="G51" i="21"/>
  <c r="H51" i="21"/>
  <c r="I51" i="21"/>
  <c r="J51" i="21"/>
  <c r="K51" i="21"/>
  <c r="L51" i="21"/>
  <c r="M51" i="21"/>
  <c r="N51" i="21"/>
  <c r="O51" i="21"/>
  <c r="P51" i="21"/>
  <c r="Q51" i="21"/>
  <c r="R51" i="21"/>
  <c r="S51" i="21"/>
  <c r="T51" i="21"/>
  <c r="U51" i="21"/>
  <c r="V51" i="21"/>
  <c r="W51" i="21"/>
  <c r="X51" i="21"/>
  <c r="Y51" i="21"/>
  <c r="Z51" i="21"/>
  <c r="AA51" i="21"/>
  <c r="AB51" i="21"/>
  <c r="AC51" i="21"/>
  <c r="AD51" i="21"/>
  <c r="AE51" i="21"/>
  <c r="AF51" i="21"/>
  <c r="AG51" i="21"/>
  <c r="AH51" i="21"/>
  <c r="AI51" i="21"/>
  <c r="A52" i="21"/>
  <c r="B52" i="21"/>
  <c r="C52" i="21"/>
  <c r="AM52" i="21" s="1"/>
  <c r="AK52" i="21" s="1"/>
  <c r="D52" i="21"/>
  <c r="E52" i="21"/>
  <c r="F52" i="21"/>
  <c r="G52" i="21"/>
  <c r="H52" i="21"/>
  <c r="I52" i="21"/>
  <c r="J52" i="21"/>
  <c r="K52" i="21"/>
  <c r="L52" i="21"/>
  <c r="M52" i="21"/>
  <c r="N52" i="21"/>
  <c r="O52" i="21"/>
  <c r="P52" i="21"/>
  <c r="Q52" i="21"/>
  <c r="R52" i="21"/>
  <c r="S52" i="21"/>
  <c r="T52" i="21"/>
  <c r="U52" i="21"/>
  <c r="V52" i="21"/>
  <c r="W52" i="21"/>
  <c r="X52" i="21"/>
  <c r="Y52" i="21"/>
  <c r="Z52" i="21"/>
  <c r="AA52" i="21"/>
  <c r="AB52" i="21"/>
  <c r="AC52" i="21"/>
  <c r="AD52" i="21"/>
  <c r="AE52" i="21"/>
  <c r="AF52" i="21"/>
  <c r="AG52" i="21"/>
  <c r="AH52" i="21"/>
  <c r="AI52" i="21"/>
  <c r="A53" i="21"/>
  <c r="B53" i="21"/>
  <c r="C53" i="21"/>
  <c r="AM53" i="21" s="1"/>
  <c r="D53" i="21"/>
  <c r="E53" i="21"/>
  <c r="F53" i="21"/>
  <c r="G53" i="21"/>
  <c r="H53" i="21"/>
  <c r="I53" i="21"/>
  <c r="J53" i="21"/>
  <c r="K53" i="21"/>
  <c r="L53" i="21"/>
  <c r="M53" i="21"/>
  <c r="N53" i="21"/>
  <c r="O53" i="21"/>
  <c r="P53" i="21"/>
  <c r="Q53" i="21"/>
  <c r="R53" i="21"/>
  <c r="S53" i="21"/>
  <c r="T53" i="21"/>
  <c r="U53" i="21"/>
  <c r="V53" i="21"/>
  <c r="W53" i="21"/>
  <c r="X53" i="21"/>
  <c r="Y53" i="21"/>
  <c r="Z53" i="21"/>
  <c r="AA53" i="21"/>
  <c r="AB53" i="21"/>
  <c r="AC53" i="21"/>
  <c r="AD53" i="21"/>
  <c r="AE53" i="21"/>
  <c r="AF53" i="21"/>
  <c r="AG53" i="21"/>
  <c r="AH53" i="21"/>
  <c r="AI53" i="21"/>
  <c r="A54" i="21"/>
  <c r="B54" i="21"/>
  <c r="C54" i="21"/>
  <c r="AM54" i="21" s="1"/>
  <c r="AK54" i="21" s="1"/>
  <c r="D54" i="21"/>
  <c r="E54" i="21"/>
  <c r="F54" i="21"/>
  <c r="G54" i="21"/>
  <c r="H54" i="21"/>
  <c r="I54" i="21"/>
  <c r="J54" i="21"/>
  <c r="K54" i="21"/>
  <c r="L54" i="21"/>
  <c r="M54" i="21"/>
  <c r="N54" i="21"/>
  <c r="O54" i="21"/>
  <c r="P54" i="21"/>
  <c r="Q54" i="21"/>
  <c r="R54" i="21"/>
  <c r="S54" i="21"/>
  <c r="T54" i="21"/>
  <c r="U54" i="21"/>
  <c r="V54" i="21"/>
  <c r="W54" i="21"/>
  <c r="X54" i="21"/>
  <c r="Y54" i="21"/>
  <c r="Z54" i="21"/>
  <c r="AA54" i="21"/>
  <c r="AB54" i="21"/>
  <c r="AC54" i="21"/>
  <c r="AD54" i="21"/>
  <c r="AE54" i="21"/>
  <c r="AF54" i="21"/>
  <c r="AG54" i="21"/>
  <c r="AH54" i="21"/>
  <c r="AI54" i="21"/>
  <c r="A55" i="21"/>
  <c r="B55" i="21"/>
  <c r="C55" i="21"/>
  <c r="AM55" i="21" s="1"/>
  <c r="D55" i="21"/>
  <c r="E55" i="21"/>
  <c r="F55" i="21"/>
  <c r="G55" i="21"/>
  <c r="H55" i="21"/>
  <c r="I55" i="21"/>
  <c r="J55" i="21"/>
  <c r="K55" i="21"/>
  <c r="L55" i="21"/>
  <c r="M55" i="21"/>
  <c r="N55" i="21"/>
  <c r="O55" i="21"/>
  <c r="P55" i="21"/>
  <c r="Q55" i="21"/>
  <c r="R55" i="21"/>
  <c r="S55" i="21"/>
  <c r="T55" i="21"/>
  <c r="U55" i="21"/>
  <c r="V55" i="21"/>
  <c r="W55" i="21"/>
  <c r="X55" i="21"/>
  <c r="Y55" i="21"/>
  <c r="Z55" i="21"/>
  <c r="AA55" i="21"/>
  <c r="AB55" i="21"/>
  <c r="AC55" i="21"/>
  <c r="AD55" i="21"/>
  <c r="AE55" i="21"/>
  <c r="AF55" i="21"/>
  <c r="AG55" i="21"/>
  <c r="AH55" i="21"/>
  <c r="AI55" i="21"/>
  <c r="A56" i="21"/>
  <c r="B56" i="21"/>
  <c r="C56" i="21"/>
  <c r="AM56" i="21" s="1"/>
  <c r="AK56" i="21" s="1"/>
  <c r="D56" i="21"/>
  <c r="E56" i="21"/>
  <c r="F56" i="21"/>
  <c r="G56" i="21"/>
  <c r="H56" i="21"/>
  <c r="I56" i="21"/>
  <c r="J56" i="21"/>
  <c r="K56" i="21"/>
  <c r="L56" i="21"/>
  <c r="M56" i="21"/>
  <c r="N56" i="21"/>
  <c r="O56" i="21"/>
  <c r="P56" i="21"/>
  <c r="Q56" i="21"/>
  <c r="R56" i="21"/>
  <c r="S56" i="21"/>
  <c r="T56" i="21"/>
  <c r="U56" i="21"/>
  <c r="V56" i="21"/>
  <c r="W56" i="21"/>
  <c r="X56" i="21"/>
  <c r="Y56" i="21"/>
  <c r="Z56" i="21"/>
  <c r="AA56" i="21"/>
  <c r="AB56" i="21"/>
  <c r="AC56" i="21"/>
  <c r="AD56" i="21"/>
  <c r="AE56" i="21"/>
  <c r="AF56" i="21"/>
  <c r="AG56" i="21"/>
  <c r="AH56" i="21"/>
  <c r="AI56" i="21"/>
  <c r="A57" i="21"/>
  <c r="B57" i="21"/>
  <c r="C57" i="21"/>
  <c r="AM57" i="21" s="1"/>
  <c r="D57" i="21"/>
  <c r="E57" i="21"/>
  <c r="F57" i="21"/>
  <c r="G57" i="21"/>
  <c r="H57" i="21"/>
  <c r="I57" i="21"/>
  <c r="J57" i="21"/>
  <c r="K57" i="21"/>
  <c r="L57" i="21"/>
  <c r="M57" i="21"/>
  <c r="N57" i="21"/>
  <c r="O57" i="21"/>
  <c r="P57" i="21"/>
  <c r="Q57" i="21"/>
  <c r="R57" i="21"/>
  <c r="S57" i="21"/>
  <c r="T57" i="21"/>
  <c r="U57" i="21"/>
  <c r="V57" i="21"/>
  <c r="W57" i="21"/>
  <c r="X57" i="21"/>
  <c r="Y57" i="21"/>
  <c r="Z57" i="21"/>
  <c r="AA57" i="21"/>
  <c r="AB57" i="21"/>
  <c r="AC57" i="21"/>
  <c r="AD57" i="21"/>
  <c r="AE57" i="21"/>
  <c r="AF57" i="21"/>
  <c r="AG57" i="21"/>
  <c r="AH57" i="21"/>
  <c r="AI57" i="21"/>
  <c r="A58" i="21"/>
  <c r="B58" i="21"/>
  <c r="C58" i="21"/>
  <c r="AM58" i="21" s="1"/>
  <c r="AK58" i="21" s="1"/>
  <c r="D58" i="21"/>
  <c r="E58" i="21"/>
  <c r="F58" i="21"/>
  <c r="G58" i="21"/>
  <c r="H58" i="21"/>
  <c r="I58" i="21"/>
  <c r="J58" i="21"/>
  <c r="K58" i="21"/>
  <c r="L58" i="21"/>
  <c r="M58" i="21"/>
  <c r="N58" i="21"/>
  <c r="O58" i="21"/>
  <c r="P58" i="21"/>
  <c r="Q58" i="21"/>
  <c r="R58" i="21"/>
  <c r="S58" i="21"/>
  <c r="T58" i="21"/>
  <c r="U58" i="21"/>
  <c r="V58" i="21"/>
  <c r="W58" i="21"/>
  <c r="X58" i="21"/>
  <c r="Y58" i="21"/>
  <c r="Z58" i="21"/>
  <c r="AA58" i="21"/>
  <c r="AB58" i="21"/>
  <c r="AC58" i="21"/>
  <c r="AD58" i="21"/>
  <c r="AE58" i="21"/>
  <c r="AF58" i="21"/>
  <c r="AG58" i="21"/>
  <c r="AH58" i="21"/>
  <c r="AI58" i="21"/>
  <c r="A59" i="21"/>
  <c r="B59" i="21"/>
  <c r="C59" i="21"/>
  <c r="AM59" i="21" s="1"/>
  <c r="D59" i="21"/>
  <c r="E59" i="21"/>
  <c r="F59" i="21"/>
  <c r="G59" i="21"/>
  <c r="H59" i="21"/>
  <c r="I59" i="21"/>
  <c r="J59" i="21"/>
  <c r="K59" i="21"/>
  <c r="L59" i="21"/>
  <c r="M59" i="21"/>
  <c r="N59" i="21"/>
  <c r="O59" i="21"/>
  <c r="P59" i="21"/>
  <c r="Q59" i="21"/>
  <c r="R59" i="21"/>
  <c r="S59" i="21"/>
  <c r="T59" i="21"/>
  <c r="U59" i="21"/>
  <c r="V59" i="21"/>
  <c r="W59" i="21"/>
  <c r="X59" i="21"/>
  <c r="Y59" i="21"/>
  <c r="Z59" i="21"/>
  <c r="AA59" i="21"/>
  <c r="AB59" i="21"/>
  <c r="AC59" i="21"/>
  <c r="AD59" i="21"/>
  <c r="AE59" i="21"/>
  <c r="AF59" i="21"/>
  <c r="AG59" i="21"/>
  <c r="AH59" i="21"/>
  <c r="AI59" i="21"/>
  <c r="A60" i="21"/>
  <c r="B60" i="21"/>
  <c r="C60" i="21"/>
  <c r="AM60" i="21" s="1"/>
  <c r="AK60" i="21" s="1"/>
  <c r="D60" i="21"/>
  <c r="E60" i="21"/>
  <c r="F60" i="21"/>
  <c r="G60" i="21"/>
  <c r="H60" i="21"/>
  <c r="I60" i="21"/>
  <c r="J60" i="21"/>
  <c r="K60" i="21"/>
  <c r="L60" i="21"/>
  <c r="M60" i="21"/>
  <c r="N60" i="21"/>
  <c r="O60" i="21"/>
  <c r="P60" i="21"/>
  <c r="Q60" i="21"/>
  <c r="R60" i="21"/>
  <c r="S60" i="21"/>
  <c r="T60" i="21"/>
  <c r="U60" i="21"/>
  <c r="V60" i="21"/>
  <c r="W60" i="21"/>
  <c r="X60" i="21"/>
  <c r="Y60" i="21"/>
  <c r="Z60" i="21"/>
  <c r="AA60" i="21"/>
  <c r="AB60" i="21"/>
  <c r="AC60" i="21"/>
  <c r="AD60" i="21"/>
  <c r="AE60" i="21"/>
  <c r="AF60" i="21"/>
  <c r="AG60" i="21"/>
  <c r="AH60" i="21"/>
  <c r="AI60" i="21"/>
  <c r="A61" i="21"/>
  <c r="B61" i="21"/>
  <c r="C61" i="21"/>
  <c r="AM61" i="21" s="1"/>
  <c r="AJ61" i="21" s="1"/>
  <c r="D61" i="21"/>
  <c r="E61" i="21"/>
  <c r="F61" i="21"/>
  <c r="G61" i="21"/>
  <c r="H61" i="21"/>
  <c r="I61" i="21"/>
  <c r="J61" i="21"/>
  <c r="K61" i="21"/>
  <c r="L61" i="21"/>
  <c r="M61" i="21"/>
  <c r="N61" i="21"/>
  <c r="O61" i="21"/>
  <c r="P61" i="21"/>
  <c r="Q61" i="21"/>
  <c r="R61" i="21"/>
  <c r="S61" i="21"/>
  <c r="T61" i="21"/>
  <c r="U61" i="21"/>
  <c r="V61" i="21"/>
  <c r="W61" i="21"/>
  <c r="X61" i="21"/>
  <c r="Y61" i="21"/>
  <c r="Z61" i="21"/>
  <c r="AA61" i="21"/>
  <c r="AB61" i="21"/>
  <c r="AC61" i="21"/>
  <c r="AD61" i="21"/>
  <c r="AE61" i="21"/>
  <c r="AF61" i="21"/>
  <c r="AG61" i="21"/>
  <c r="AH61" i="21"/>
  <c r="AI61" i="21"/>
  <c r="A62" i="21"/>
  <c r="B62" i="21"/>
  <c r="C62" i="21"/>
  <c r="AM62" i="21" s="1"/>
  <c r="AK62" i="21" s="1"/>
  <c r="D62" i="21"/>
  <c r="E62" i="21"/>
  <c r="F62" i="21"/>
  <c r="G62" i="21"/>
  <c r="H62" i="21"/>
  <c r="I62" i="21"/>
  <c r="J62" i="21"/>
  <c r="K62" i="21"/>
  <c r="L62" i="21"/>
  <c r="M62" i="21"/>
  <c r="N62" i="21"/>
  <c r="O62" i="21"/>
  <c r="P62" i="21"/>
  <c r="Q62" i="21"/>
  <c r="R62" i="21"/>
  <c r="S62" i="21"/>
  <c r="T62" i="21"/>
  <c r="U62" i="21"/>
  <c r="V62" i="21"/>
  <c r="W62" i="21"/>
  <c r="X62" i="21"/>
  <c r="Y62" i="21"/>
  <c r="Z62" i="21"/>
  <c r="AA62" i="21"/>
  <c r="AB62" i="21"/>
  <c r="AC62" i="21"/>
  <c r="AD62" i="21"/>
  <c r="AE62" i="21"/>
  <c r="AF62" i="21"/>
  <c r="AG62" i="21"/>
  <c r="AH62" i="21"/>
  <c r="AI62" i="21"/>
  <c r="A63" i="21"/>
  <c r="B63" i="21"/>
  <c r="C63" i="21"/>
  <c r="D63" i="21"/>
  <c r="E63" i="21"/>
  <c r="F63" i="21"/>
  <c r="G63" i="21"/>
  <c r="H63" i="21"/>
  <c r="I63" i="21"/>
  <c r="J63" i="21"/>
  <c r="K63" i="21"/>
  <c r="L63" i="21"/>
  <c r="M63" i="21"/>
  <c r="N63" i="21"/>
  <c r="O63" i="21"/>
  <c r="P63" i="21"/>
  <c r="Q63" i="21"/>
  <c r="R63" i="21"/>
  <c r="S63" i="21"/>
  <c r="T63" i="21"/>
  <c r="U63" i="21"/>
  <c r="V63" i="21"/>
  <c r="W63" i="21"/>
  <c r="X63" i="21"/>
  <c r="Y63" i="21"/>
  <c r="Z63" i="21"/>
  <c r="AA63" i="21"/>
  <c r="AB63" i="21"/>
  <c r="AC63" i="21"/>
  <c r="AD63" i="21"/>
  <c r="AE63" i="21"/>
  <c r="AF63" i="21"/>
  <c r="AG63" i="21"/>
  <c r="AH63" i="21"/>
  <c r="AI63" i="21"/>
  <c r="AM63" i="21"/>
  <c r="AJ63" i="21" s="1"/>
  <c r="A64" i="21"/>
  <c r="B64" i="21"/>
  <c r="C64" i="21"/>
  <c r="AM64" i="21" s="1"/>
  <c r="AK64" i="21" s="1"/>
  <c r="D64" i="21"/>
  <c r="E64" i="21"/>
  <c r="F64" i="21"/>
  <c r="G64" i="21"/>
  <c r="H64" i="21"/>
  <c r="I64" i="21"/>
  <c r="J64" i="21"/>
  <c r="K64" i="21"/>
  <c r="L64" i="21"/>
  <c r="M64" i="21"/>
  <c r="N64" i="21"/>
  <c r="O64" i="21"/>
  <c r="P64" i="21"/>
  <c r="Q64" i="21"/>
  <c r="R64" i="21"/>
  <c r="S64" i="21"/>
  <c r="T64" i="21"/>
  <c r="U64" i="21"/>
  <c r="V64" i="21"/>
  <c r="W64" i="21"/>
  <c r="X64" i="21"/>
  <c r="Y64" i="21"/>
  <c r="Z64" i="21"/>
  <c r="AA64" i="21"/>
  <c r="AB64" i="21"/>
  <c r="AC64" i="21"/>
  <c r="AD64" i="21"/>
  <c r="AE64" i="21"/>
  <c r="AF64" i="21"/>
  <c r="AG64" i="21"/>
  <c r="AH64" i="21"/>
  <c r="AI64" i="21"/>
  <c r="AJ64" i="21"/>
  <c r="A65" i="21"/>
  <c r="B65" i="21"/>
  <c r="C65" i="21"/>
  <c r="D65" i="21"/>
  <c r="E65" i="21"/>
  <c r="F65" i="21"/>
  <c r="G65" i="21"/>
  <c r="H65" i="21"/>
  <c r="I65" i="21"/>
  <c r="J65" i="21"/>
  <c r="K65" i="21"/>
  <c r="L65" i="21"/>
  <c r="M65" i="21"/>
  <c r="N65" i="21"/>
  <c r="O65" i="21"/>
  <c r="P65" i="21"/>
  <c r="Q65" i="21"/>
  <c r="R65" i="21"/>
  <c r="S65" i="21"/>
  <c r="T65" i="21"/>
  <c r="U65" i="21"/>
  <c r="V65" i="21"/>
  <c r="W65" i="21"/>
  <c r="X65" i="21"/>
  <c r="Y65" i="21"/>
  <c r="Z65" i="21"/>
  <c r="AA65" i="21"/>
  <c r="AB65" i="21"/>
  <c r="AC65" i="21"/>
  <c r="AD65" i="21"/>
  <c r="AE65" i="21"/>
  <c r="AF65" i="21"/>
  <c r="AG65" i="21"/>
  <c r="AH65" i="21"/>
  <c r="AI65" i="21"/>
  <c r="AM65" i="21"/>
  <c r="AJ65" i="21" s="1"/>
  <c r="A66" i="21"/>
  <c r="B66" i="21"/>
  <c r="C66" i="21"/>
  <c r="AM66" i="21" s="1"/>
  <c r="AK66" i="21" s="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67" i="21"/>
  <c r="B67" i="21"/>
  <c r="C67" i="21"/>
  <c r="D67" i="21"/>
  <c r="E67" i="21"/>
  <c r="F67" i="21"/>
  <c r="G67" i="21"/>
  <c r="H67" i="21"/>
  <c r="I67" i="21"/>
  <c r="J67" i="21"/>
  <c r="K67" i="21"/>
  <c r="L67" i="21"/>
  <c r="M67" i="21"/>
  <c r="N67" i="21"/>
  <c r="O67" i="21"/>
  <c r="P67" i="21"/>
  <c r="Q67" i="21"/>
  <c r="R67" i="21"/>
  <c r="S67" i="21"/>
  <c r="T67" i="21"/>
  <c r="U67" i="21"/>
  <c r="V67" i="21"/>
  <c r="W67" i="21"/>
  <c r="X67" i="21"/>
  <c r="Y67" i="21"/>
  <c r="Z67" i="21"/>
  <c r="AA67" i="21"/>
  <c r="AB67" i="21"/>
  <c r="AC67" i="21"/>
  <c r="AD67" i="21"/>
  <c r="AE67" i="21"/>
  <c r="AF67" i="21"/>
  <c r="AG67" i="21"/>
  <c r="AH67" i="21"/>
  <c r="AI67" i="21"/>
  <c r="AM67" i="21"/>
  <c r="AJ67" i="21" s="1"/>
  <c r="A68" i="21"/>
  <c r="B68" i="21"/>
  <c r="C68" i="21"/>
  <c r="AM68" i="21" s="1"/>
  <c r="AK68" i="21" s="1"/>
  <c r="D68" i="21"/>
  <c r="E68" i="21"/>
  <c r="F68" i="21"/>
  <c r="G68" i="21"/>
  <c r="H68" i="21"/>
  <c r="I68" i="21"/>
  <c r="J68" i="21"/>
  <c r="K68" i="21"/>
  <c r="L68" i="21"/>
  <c r="M68" i="21"/>
  <c r="N68" i="21"/>
  <c r="O68" i="21"/>
  <c r="P68" i="21"/>
  <c r="Q68" i="21"/>
  <c r="R68" i="21"/>
  <c r="S68" i="21"/>
  <c r="T68" i="21"/>
  <c r="U68" i="21"/>
  <c r="V68" i="21"/>
  <c r="W68" i="21"/>
  <c r="X68" i="21"/>
  <c r="Y68" i="21"/>
  <c r="Z68" i="21"/>
  <c r="AA68" i="21"/>
  <c r="AB68" i="21"/>
  <c r="AC68" i="21"/>
  <c r="AD68" i="21"/>
  <c r="AE68" i="21"/>
  <c r="AF68" i="21"/>
  <c r="AG68" i="21"/>
  <c r="AH68" i="21"/>
  <c r="AI68" i="21"/>
  <c r="A69" i="21"/>
  <c r="B69" i="21"/>
  <c r="C69" i="21"/>
  <c r="AM69" i="21" s="1"/>
  <c r="AJ69" i="21" s="1"/>
  <c r="D69" i="21"/>
  <c r="E69" i="21"/>
  <c r="F69" i="21"/>
  <c r="G69" i="21"/>
  <c r="H69" i="21"/>
  <c r="I69" i="21"/>
  <c r="J69" i="21"/>
  <c r="K69" i="21"/>
  <c r="L69" i="21"/>
  <c r="M69" i="21"/>
  <c r="N69" i="21"/>
  <c r="O69" i="21"/>
  <c r="P69" i="21"/>
  <c r="Q69" i="21"/>
  <c r="R69" i="21"/>
  <c r="S69" i="21"/>
  <c r="T69" i="21"/>
  <c r="U69" i="21"/>
  <c r="V69" i="21"/>
  <c r="W69" i="21"/>
  <c r="X69" i="21"/>
  <c r="Y69" i="21"/>
  <c r="Z69" i="21"/>
  <c r="AA69" i="21"/>
  <c r="AB69" i="21"/>
  <c r="AC69" i="21"/>
  <c r="AD69" i="21"/>
  <c r="AE69" i="21"/>
  <c r="AF69" i="21"/>
  <c r="AG69" i="21"/>
  <c r="AH69" i="21"/>
  <c r="AI69" i="21"/>
  <c r="A70" i="21"/>
  <c r="B70" i="21"/>
  <c r="C70" i="21"/>
  <c r="AM70" i="21" s="1"/>
  <c r="AK70" i="21" s="1"/>
  <c r="D70" i="21"/>
  <c r="E70" i="21"/>
  <c r="F70" i="21"/>
  <c r="G70" i="21"/>
  <c r="H70" i="21"/>
  <c r="I70" i="21"/>
  <c r="J70" i="21"/>
  <c r="K70" i="21"/>
  <c r="L70" i="21"/>
  <c r="M70" i="21"/>
  <c r="N70" i="21"/>
  <c r="O70" i="21"/>
  <c r="P70" i="21"/>
  <c r="Q70" i="21"/>
  <c r="R70" i="21"/>
  <c r="S70" i="21"/>
  <c r="T70" i="21"/>
  <c r="U70" i="21"/>
  <c r="V70" i="21"/>
  <c r="W70" i="21"/>
  <c r="X70" i="21"/>
  <c r="Y70" i="21"/>
  <c r="Z70" i="21"/>
  <c r="AA70" i="21"/>
  <c r="AB70" i="21"/>
  <c r="AC70" i="21"/>
  <c r="AD70" i="21"/>
  <c r="AE70" i="21"/>
  <c r="AF70" i="21"/>
  <c r="AG70" i="21"/>
  <c r="AH70" i="21"/>
  <c r="AI70" i="21"/>
  <c r="A71" i="21"/>
  <c r="B71" i="21"/>
  <c r="C71" i="21"/>
  <c r="AM71" i="21" s="1"/>
  <c r="AJ71" i="21" s="1"/>
  <c r="D71" i="21"/>
  <c r="E71" i="21"/>
  <c r="F71" i="21"/>
  <c r="G71" i="21"/>
  <c r="H71" i="21"/>
  <c r="I71" i="21"/>
  <c r="J71" i="21"/>
  <c r="K71" i="21"/>
  <c r="L71" i="21"/>
  <c r="M71" i="21"/>
  <c r="N71" i="21"/>
  <c r="O71" i="21"/>
  <c r="P71" i="21"/>
  <c r="Q71" i="21"/>
  <c r="R71" i="21"/>
  <c r="S71" i="21"/>
  <c r="T71" i="21"/>
  <c r="U71" i="21"/>
  <c r="V71" i="21"/>
  <c r="W71" i="21"/>
  <c r="X71" i="21"/>
  <c r="Y71" i="21"/>
  <c r="Z71" i="21"/>
  <c r="AA71" i="21"/>
  <c r="AB71" i="21"/>
  <c r="AC71" i="21"/>
  <c r="AD71" i="21"/>
  <c r="AE71" i="21"/>
  <c r="AF71" i="21"/>
  <c r="AG71" i="21"/>
  <c r="AH71" i="21"/>
  <c r="AI71" i="21"/>
  <c r="A72" i="21"/>
  <c r="B72" i="21"/>
  <c r="C72" i="21"/>
  <c r="AM72" i="21" s="1"/>
  <c r="AK72" i="21" s="1"/>
  <c r="D72" i="21"/>
  <c r="E72" i="21"/>
  <c r="F72" i="21"/>
  <c r="G72" i="21"/>
  <c r="H72" i="21"/>
  <c r="I72" i="21"/>
  <c r="J72" i="21"/>
  <c r="K72" i="21"/>
  <c r="L72" i="21"/>
  <c r="M72" i="21"/>
  <c r="N72" i="21"/>
  <c r="O72" i="21"/>
  <c r="P72" i="21"/>
  <c r="Q72" i="21"/>
  <c r="R72" i="21"/>
  <c r="S72" i="21"/>
  <c r="T72" i="21"/>
  <c r="U72" i="21"/>
  <c r="V72" i="21"/>
  <c r="W72" i="21"/>
  <c r="X72" i="21"/>
  <c r="Y72" i="21"/>
  <c r="Z72" i="21"/>
  <c r="AA72" i="21"/>
  <c r="AB72" i="21"/>
  <c r="AC72" i="21"/>
  <c r="AD72" i="21"/>
  <c r="AE72" i="21"/>
  <c r="AF72" i="21"/>
  <c r="AG72" i="21"/>
  <c r="AH72" i="21"/>
  <c r="AI72" i="21"/>
  <c r="A73" i="21"/>
  <c r="B73" i="21"/>
  <c r="C73" i="21"/>
  <c r="AM73" i="21" s="1"/>
  <c r="AJ73" i="21" s="1"/>
  <c r="D73" i="21"/>
  <c r="E73" i="21"/>
  <c r="F73" i="21"/>
  <c r="G73" i="21"/>
  <c r="H73" i="21"/>
  <c r="I73" i="21"/>
  <c r="J73" i="21"/>
  <c r="K73" i="21"/>
  <c r="L73" i="21"/>
  <c r="M73" i="21"/>
  <c r="N73" i="21"/>
  <c r="O73" i="21"/>
  <c r="P73" i="21"/>
  <c r="Q73" i="21"/>
  <c r="R73" i="21"/>
  <c r="S73" i="21"/>
  <c r="T73" i="21"/>
  <c r="U73" i="21"/>
  <c r="V73" i="21"/>
  <c r="W73" i="21"/>
  <c r="X73" i="21"/>
  <c r="Y73" i="21"/>
  <c r="Z73" i="21"/>
  <c r="AA73" i="21"/>
  <c r="AB73" i="21"/>
  <c r="AC73" i="21"/>
  <c r="AD73" i="21"/>
  <c r="AE73" i="21"/>
  <c r="AF73" i="21"/>
  <c r="AG73" i="21"/>
  <c r="AH73" i="21"/>
  <c r="AI73" i="21"/>
  <c r="A74" i="21"/>
  <c r="B74" i="21"/>
  <c r="C74" i="21"/>
  <c r="AM74" i="21" s="1"/>
  <c r="AK74" i="21" s="1"/>
  <c r="D74" i="21"/>
  <c r="E74" i="21"/>
  <c r="F74" i="21"/>
  <c r="G74" i="21"/>
  <c r="H74" i="21"/>
  <c r="I74" i="21"/>
  <c r="J74" i="21"/>
  <c r="K74" i="21"/>
  <c r="L74" i="21"/>
  <c r="M74" i="21"/>
  <c r="N74" i="21"/>
  <c r="O74" i="21"/>
  <c r="P74" i="21"/>
  <c r="Q74" i="21"/>
  <c r="R74" i="21"/>
  <c r="S74" i="21"/>
  <c r="T74" i="21"/>
  <c r="U74" i="21"/>
  <c r="V74" i="21"/>
  <c r="W74" i="21"/>
  <c r="X74" i="21"/>
  <c r="Y74" i="21"/>
  <c r="Z74" i="21"/>
  <c r="AA74" i="21"/>
  <c r="AB74" i="21"/>
  <c r="AC74" i="21"/>
  <c r="AD74" i="21"/>
  <c r="AE74" i="21"/>
  <c r="AF74" i="21"/>
  <c r="AG74" i="21"/>
  <c r="AH74" i="21"/>
  <c r="AI74" i="21"/>
  <c r="A75" i="21"/>
  <c r="B75" i="21"/>
  <c r="C75" i="21"/>
  <c r="AM75" i="21" s="1"/>
  <c r="AJ75" i="21" s="1"/>
  <c r="D75" i="21"/>
  <c r="E75" i="21"/>
  <c r="F75" i="21"/>
  <c r="G75" i="21"/>
  <c r="H75" i="21"/>
  <c r="I75" i="21"/>
  <c r="J75" i="21"/>
  <c r="K75" i="21"/>
  <c r="L75" i="21"/>
  <c r="M75" i="21"/>
  <c r="N75" i="21"/>
  <c r="O75" i="21"/>
  <c r="P75" i="21"/>
  <c r="Q75" i="21"/>
  <c r="R75" i="21"/>
  <c r="S75" i="21"/>
  <c r="T75" i="21"/>
  <c r="U75" i="21"/>
  <c r="V75" i="21"/>
  <c r="W75" i="21"/>
  <c r="X75" i="21"/>
  <c r="Y75" i="21"/>
  <c r="Z75" i="21"/>
  <c r="AA75" i="21"/>
  <c r="AB75" i="21"/>
  <c r="AC75" i="21"/>
  <c r="AD75" i="21"/>
  <c r="AE75" i="21"/>
  <c r="AF75" i="21"/>
  <c r="AG75" i="21"/>
  <c r="AH75" i="21"/>
  <c r="AI75" i="21"/>
  <c r="A76" i="21"/>
  <c r="B76" i="21"/>
  <c r="C76" i="21"/>
  <c r="AM76" i="21" s="1"/>
  <c r="AK76" i="21" s="1"/>
  <c r="D76" i="21"/>
  <c r="E76" i="21"/>
  <c r="F76" i="21"/>
  <c r="G76" i="21"/>
  <c r="H76" i="21"/>
  <c r="I76" i="21"/>
  <c r="J76" i="21"/>
  <c r="K76" i="21"/>
  <c r="L76" i="21"/>
  <c r="M76" i="21"/>
  <c r="N76" i="21"/>
  <c r="O76" i="21"/>
  <c r="P76" i="21"/>
  <c r="Q76" i="21"/>
  <c r="R76" i="21"/>
  <c r="S76" i="21"/>
  <c r="T76" i="21"/>
  <c r="U76" i="21"/>
  <c r="V76" i="21"/>
  <c r="W76" i="21"/>
  <c r="X76" i="21"/>
  <c r="Y76" i="21"/>
  <c r="Z76" i="21"/>
  <c r="AA76" i="21"/>
  <c r="AB76" i="21"/>
  <c r="AC76" i="21"/>
  <c r="AD76" i="21"/>
  <c r="AE76" i="21"/>
  <c r="AF76" i="21"/>
  <c r="AG76" i="21"/>
  <c r="AH76" i="21"/>
  <c r="AI76" i="21"/>
  <c r="A77" i="21"/>
  <c r="B77" i="21"/>
  <c r="C77" i="21"/>
  <c r="AM77" i="21" s="1"/>
  <c r="AJ77" i="21" s="1"/>
  <c r="D77" i="21"/>
  <c r="E77" i="21"/>
  <c r="F77" i="21"/>
  <c r="G77" i="21"/>
  <c r="H77" i="21"/>
  <c r="I77" i="21"/>
  <c r="J77" i="21"/>
  <c r="K77" i="21"/>
  <c r="L77" i="21"/>
  <c r="M77" i="21"/>
  <c r="N77" i="21"/>
  <c r="O77" i="21"/>
  <c r="P77" i="21"/>
  <c r="Q77" i="21"/>
  <c r="R77" i="21"/>
  <c r="S77" i="21"/>
  <c r="T77" i="21"/>
  <c r="U77" i="21"/>
  <c r="V77" i="21"/>
  <c r="W77" i="21"/>
  <c r="X77" i="21"/>
  <c r="Y77" i="21"/>
  <c r="Z77" i="21"/>
  <c r="AA77" i="21"/>
  <c r="AB77" i="21"/>
  <c r="AC77" i="21"/>
  <c r="AD77" i="21"/>
  <c r="AE77" i="21"/>
  <c r="AF77" i="21"/>
  <c r="AG77" i="21"/>
  <c r="AH77" i="21"/>
  <c r="AI77" i="21"/>
  <c r="A78" i="21"/>
  <c r="B78" i="21"/>
  <c r="C78" i="21"/>
  <c r="AM78" i="21" s="1"/>
  <c r="AK78" i="21" s="1"/>
  <c r="D78" i="21"/>
  <c r="E78" i="21"/>
  <c r="F78" i="21"/>
  <c r="G78" i="21"/>
  <c r="H78" i="21"/>
  <c r="I78" i="21"/>
  <c r="J78" i="21"/>
  <c r="K78" i="21"/>
  <c r="L78" i="21"/>
  <c r="M78" i="21"/>
  <c r="N78" i="21"/>
  <c r="O78" i="21"/>
  <c r="P78" i="21"/>
  <c r="Q78" i="21"/>
  <c r="R78" i="21"/>
  <c r="S78" i="21"/>
  <c r="T78" i="21"/>
  <c r="U78" i="21"/>
  <c r="V78" i="21"/>
  <c r="W78" i="21"/>
  <c r="X78" i="21"/>
  <c r="Y78" i="21"/>
  <c r="Z78" i="21"/>
  <c r="AA78" i="21"/>
  <c r="AB78" i="21"/>
  <c r="AC78" i="21"/>
  <c r="AD78" i="21"/>
  <c r="AE78" i="21"/>
  <c r="AF78" i="21"/>
  <c r="AG78" i="21"/>
  <c r="AH78" i="21"/>
  <c r="AI78" i="21"/>
  <c r="A79" i="21"/>
  <c r="B79" i="21"/>
  <c r="C79" i="21"/>
  <c r="D79" i="21"/>
  <c r="E79" i="21"/>
  <c r="F79" i="21"/>
  <c r="G79" i="21"/>
  <c r="H79" i="21"/>
  <c r="I79" i="21"/>
  <c r="J79" i="21"/>
  <c r="K79" i="21"/>
  <c r="L79" i="21"/>
  <c r="M79" i="21"/>
  <c r="N79" i="21"/>
  <c r="O79" i="21"/>
  <c r="P79" i="21"/>
  <c r="Q79" i="21"/>
  <c r="R79" i="21"/>
  <c r="S79" i="21"/>
  <c r="T79" i="21"/>
  <c r="U79" i="21"/>
  <c r="V79" i="21"/>
  <c r="W79" i="21"/>
  <c r="X79" i="21"/>
  <c r="Y79" i="21"/>
  <c r="Z79" i="21"/>
  <c r="AA79" i="21"/>
  <c r="AB79" i="21"/>
  <c r="AC79" i="21"/>
  <c r="AD79" i="21"/>
  <c r="AE79" i="21"/>
  <c r="AF79" i="21"/>
  <c r="AG79" i="21"/>
  <c r="AH79" i="21"/>
  <c r="AI79" i="21"/>
  <c r="AM79" i="21"/>
  <c r="AJ79" i="21" s="1"/>
  <c r="A80" i="21"/>
  <c r="B80" i="21"/>
  <c r="C80" i="21"/>
  <c r="AM80" i="21" s="1"/>
  <c r="AK80" i="21" s="1"/>
  <c r="D80" i="21"/>
  <c r="E80" i="21"/>
  <c r="F80" i="21"/>
  <c r="G80" i="21"/>
  <c r="H80" i="21"/>
  <c r="I80" i="21"/>
  <c r="J80" i="21"/>
  <c r="K80" i="21"/>
  <c r="L80" i="21"/>
  <c r="M80" i="21"/>
  <c r="N80" i="21"/>
  <c r="O80" i="21"/>
  <c r="P80" i="21"/>
  <c r="Q80" i="21"/>
  <c r="R80" i="21"/>
  <c r="S80" i="21"/>
  <c r="T80" i="21"/>
  <c r="U80" i="21"/>
  <c r="V80" i="21"/>
  <c r="W80" i="21"/>
  <c r="X80" i="21"/>
  <c r="Y80" i="21"/>
  <c r="Z80" i="21"/>
  <c r="AA80" i="21"/>
  <c r="AB80" i="21"/>
  <c r="AC80" i="21"/>
  <c r="AD80" i="21"/>
  <c r="AE80" i="21"/>
  <c r="AF80" i="21"/>
  <c r="AG80" i="21"/>
  <c r="AH80" i="21"/>
  <c r="AI80" i="21"/>
  <c r="AJ80" i="21"/>
  <c r="A81" i="21"/>
  <c r="B81" i="21"/>
  <c r="C81" i="21"/>
  <c r="D81" i="21"/>
  <c r="E81" i="21"/>
  <c r="F81" i="21"/>
  <c r="G81" i="21"/>
  <c r="H81" i="21"/>
  <c r="I81" i="21"/>
  <c r="J81" i="21"/>
  <c r="K81" i="21"/>
  <c r="L81" i="21"/>
  <c r="M81" i="21"/>
  <c r="N81" i="21"/>
  <c r="O81" i="21"/>
  <c r="P81" i="21"/>
  <c r="Q81" i="21"/>
  <c r="R81" i="21"/>
  <c r="S81" i="21"/>
  <c r="T81" i="21"/>
  <c r="U81" i="21"/>
  <c r="V81" i="21"/>
  <c r="W81" i="21"/>
  <c r="X81" i="21"/>
  <c r="Y81" i="21"/>
  <c r="Z81" i="21"/>
  <c r="AA81" i="21"/>
  <c r="AB81" i="21"/>
  <c r="AC81" i="21"/>
  <c r="AD81" i="21"/>
  <c r="AE81" i="21"/>
  <c r="AF81" i="21"/>
  <c r="AG81" i="21"/>
  <c r="AH81" i="21"/>
  <c r="AI81" i="21"/>
  <c r="AM81" i="21"/>
  <c r="AJ81" i="21" s="1"/>
  <c r="A82" i="21"/>
  <c r="B82" i="21"/>
  <c r="C82" i="21"/>
  <c r="AM82" i="21" s="1"/>
  <c r="AK82" i="21" s="1"/>
  <c r="D82" i="21"/>
  <c r="E82" i="21"/>
  <c r="F82" i="21"/>
  <c r="G82" i="21"/>
  <c r="H82" i="21"/>
  <c r="I82" i="21"/>
  <c r="J82" i="21"/>
  <c r="K82" i="21"/>
  <c r="L82" i="21"/>
  <c r="M82" i="21"/>
  <c r="N82" i="21"/>
  <c r="O82" i="21"/>
  <c r="P82" i="21"/>
  <c r="Q82" i="21"/>
  <c r="R82" i="21"/>
  <c r="S82" i="21"/>
  <c r="T82" i="21"/>
  <c r="U82" i="21"/>
  <c r="V82" i="21"/>
  <c r="W82" i="21"/>
  <c r="X82" i="21"/>
  <c r="Y82" i="21"/>
  <c r="Z82" i="21"/>
  <c r="AA82" i="21"/>
  <c r="AB82" i="21"/>
  <c r="AC82" i="21"/>
  <c r="AD82" i="21"/>
  <c r="AE82" i="21"/>
  <c r="AF82" i="21"/>
  <c r="AG82" i="21"/>
  <c r="AH82" i="21"/>
  <c r="AI82" i="21"/>
  <c r="AJ82" i="21"/>
  <c r="A83" i="21"/>
  <c r="B83" i="21"/>
  <c r="C83" i="21"/>
  <c r="D83" i="21"/>
  <c r="E83" i="21"/>
  <c r="F83" i="21"/>
  <c r="G83" i="21"/>
  <c r="H83" i="21"/>
  <c r="I83" i="21"/>
  <c r="J83" i="21"/>
  <c r="K83" i="21"/>
  <c r="L83" i="21"/>
  <c r="M83" i="21"/>
  <c r="N83" i="21"/>
  <c r="O83" i="21"/>
  <c r="P83" i="21"/>
  <c r="Q83" i="21"/>
  <c r="R83" i="21"/>
  <c r="S83" i="21"/>
  <c r="T83" i="21"/>
  <c r="U83" i="21"/>
  <c r="V83" i="21"/>
  <c r="W83" i="21"/>
  <c r="X83" i="21"/>
  <c r="Y83" i="21"/>
  <c r="Z83" i="21"/>
  <c r="AA83" i="21"/>
  <c r="AB83" i="21"/>
  <c r="AC83" i="21"/>
  <c r="AD83" i="21"/>
  <c r="AE83" i="21"/>
  <c r="AF83" i="21"/>
  <c r="AG83" i="21"/>
  <c r="AH83" i="21"/>
  <c r="AI83" i="21"/>
  <c r="AM83" i="21"/>
  <c r="AJ83" i="21" s="1"/>
  <c r="A84" i="21"/>
  <c r="B84" i="21"/>
  <c r="C84" i="21"/>
  <c r="AM84" i="21" s="1"/>
  <c r="AK84" i="21" s="1"/>
  <c r="D84" i="21"/>
  <c r="E84" i="21"/>
  <c r="F84" i="21"/>
  <c r="G84" i="21"/>
  <c r="H84" i="21"/>
  <c r="I84" i="21"/>
  <c r="J84" i="21"/>
  <c r="K84" i="21"/>
  <c r="L84" i="21"/>
  <c r="M84" i="21"/>
  <c r="N84" i="21"/>
  <c r="O84" i="21"/>
  <c r="P84" i="21"/>
  <c r="Q84" i="21"/>
  <c r="R84" i="21"/>
  <c r="S84" i="21"/>
  <c r="T84" i="21"/>
  <c r="U84" i="21"/>
  <c r="V84" i="21"/>
  <c r="W84" i="21"/>
  <c r="X84" i="21"/>
  <c r="Y84" i="21"/>
  <c r="Z84" i="21"/>
  <c r="AA84" i="21"/>
  <c r="AB84" i="21"/>
  <c r="AC84" i="21"/>
  <c r="AD84" i="21"/>
  <c r="AE84" i="21"/>
  <c r="AF84" i="21"/>
  <c r="AG84" i="21"/>
  <c r="AH84" i="21"/>
  <c r="AI84" i="21"/>
  <c r="A85" i="21"/>
  <c r="B85" i="21"/>
  <c r="C85" i="21"/>
  <c r="D85" i="21"/>
  <c r="E85" i="21"/>
  <c r="F85" i="21"/>
  <c r="G85" i="21"/>
  <c r="H85" i="21"/>
  <c r="I85" i="21"/>
  <c r="J85" i="21"/>
  <c r="K85" i="21"/>
  <c r="L85" i="21"/>
  <c r="M85" i="21"/>
  <c r="N85" i="21"/>
  <c r="O85" i="21"/>
  <c r="P85" i="21"/>
  <c r="Q85" i="21"/>
  <c r="R85" i="21"/>
  <c r="S85" i="21"/>
  <c r="T85" i="21"/>
  <c r="U85" i="21"/>
  <c r="V85" i="21"/>
  <c r="W85" i="21"/>
  <c r="X85" i="21"/>
  <c r="Y85" i="21"/>
  <c r="Z85" i="21"/>
  <c r="AA85" i="21"/>
  <c r="AB85" i="21"/>
  <c r="AC85" i="21"/>
  <c r="AD85" i="21"/>
  <c r="AE85" i="21"/>
  <c r="AF85" i="21"/>
  <c r="AG85" i="21"/>
  <c r="AH85" i="21"/>
  <c r="AI85" i="21"/>
  <c r="AM85" i="21"/>
  <c r="AJ85" i="21" s="1"/>
  <c r="A86" i="21"/>
  <c r="B86" i="21"/>
  <c r="C86" i="21"/>
  <c r="AM86" i="21" s="1"/>
  <c r="AK86" i="21" s="1"/>
  <c r="D86" i="21"/>
  <c r="E86" i="21"/>
  <c r="F86" i="21"/>
  <c r="G86" i="21"/>
  <c r="H86" i="21"/>
  <c r="I86" i="21"/>
  <c r="J86" i="21"/>
  <c r="K86" i="21"/>
  <c r="L86" i="21"/>
  <c r="M86" i="21"/>
  <c r="N86" i="21"/>
  <c r="O86" i="21"/>
  <c r="P86" i="21"/>
  <c r="Q86" i="21"/>
  <c r="R86" i="21"/>
  <c r="S86" i="21"/>
  <c r="T86" i="21"/>
  <c r="U86" i="21"/>
  <c r="V86" i="21"/>
  <c r="W86" i="21"/>
  <c r="X86" i="21"/>
  <c r="Y86" i="21"/>
  <c r="Z86" i="21"/>
  <c r="AA86" i="21"/>
  <c r="AB86" i="21"/>
  <c r="AC86" i="21"/>
  <c r="AD86" i="21"/>
  <c r="AE86" i="21"/>
  <c r="AF86" i="21"/>
  <c r="AG86" i="21"/>
  <c r="AH86" i="21"/>
  <c r="AI86" i="21"/>
  <c r="A87" i="21"/>
  <c r="B87" i="21"/>
  <c r="C87" i="21"/>
  <c r="AM87" i="21" s="1"/>
  <c r="AJ87" i="21" s="1"/>
  <c r="D87" i="21"/>
  <c r="E87" i="21"/>
  <c r="F87" i="21"/>
  <c r="G87" i="21"/>
  <c r="H87" i="21"/>
  <c r="I87" i="21"/>
  <c r="J87" i="21"/>
  <c r="K87" i="21"/>
  <c r="L87" i="21"/>
  <c r="M87" i="21"/>
  <c r="N87" i="21"/>
  <c r="O87" i="21"/>
  <c r="P87" i="21"/>
  <c r="Q87" i="21"/>
  <c r="R87" i="21"/>
  <c r="S87" i="21"/>
  <c r="T87" i="21"/>
  <c r="U87" i="21"/>
  <c r="V87" i="21"/>
  <c r="W87" i="21"/>
  <c r="X87" i="21"/>
  <c r="Y87" i="21"/>
  <c r="Z87" i="21"/>
  <c r="AA87" i="21"/>
  <c r="AB87" i="21"/>
  <c r="AC87" i="21"/>
  <c r="AD87" i="21"/>
  <c r="AE87" i="21"/>
  <c r="AF87" i="21"/>
  <c r="AG87" i="21"/>
  <c r="AH87" i="21"/>
  <c r="AI87" i="21"/>
  <c r="A88" i="21"/>
  <c r="B88" i="21"/>
  <c r="C88" i="21"/>
  <c r="AM88" i="21" s="1"/>
  <c r="AK88" i="21" s="1"/>
  <c r="D88" i="21"/>
  <c r="E88" i="21"/>
  <c r="F88" i="21"/>
  <c r="G88" i="21"/>
  <c r="H88" i="21"/>
  <c r="I88" i="21"/>
  <c r="J88" i="21"/>
  <c r="K88" i="21"/>
  <c r="L88" i="21"/>
  <c r="M88" i="21"/>
  <c r="N88" i="21"/>
  <c r="O88" i="21"/>
  <c r="P88" i="21"/>
  <c r="Q88" i="21"/>
  <c r="R88" i="21"/>
  <c r="S88" i="21"/>
  <c r="T88" i="21"/>
  <c r="U88" i="21"/>
  <c r="V88" i="21"/>
  <c r="W88" i="21"/>
  <c r="X88" i="21"/>
  <c r="Y88" i="21"/>
  <c r="Z88" i="21"/>
  <c r="AA88" i="21"/>
  <c r="AB88" i="21"/>
  <c r="AC88" i="21"/>
  <c r="AD88" i="21"/>
  <c r="AE88" i="21"/>
  <c r="AF88" i="21"/>
  <c r="AG88" i="21"/>
  <c r="AH88" i="21"/>
  <c r="AI88" i="21"/>
  <c r="A89" i="21"/>
  <c r="B89" i="21"/>
  <c r="C89" i="21"/>
  <c r="AM89" i="21" s="1"/>
  <c r="AJ89" i="21" s="1"/>
  <c r="D89" i="21"/>
  <c r="E89" i="21"/>
  <c r="F89" i="21"/>
  <c r="G89" i="21"/>
  <c r="H89" i="21"/>
  <c r="I89" i="21"/>
  <c r="J89" i="21"/>
  <c r="K89" i="21"/>
  <c r="L89" i="21"/>
  <c r="M89" i="21"/>
  <c r="N89" i="21"/>
  <c r="O89" i="21"/>
  <c r="P89" i="21"/>
  <c r="Q89" i="21"/>
  <c r="R89" i="21"/>
  <c r="S89" i="21"/>
  <c r="T89" i="21"/>
  <c r="U89" i="21"/>
  <c r="V89" i="21"/>
  <c r="W89" i="21"/>
  <c r="X89" i="21"/>
  <c r="Y89" i="21"/>
  <c r="Z89" i="21"/>
  <c r="AA89" i="21"/>
  <c r="AB89" i="21"/>
  <c r="AC89" i="21"/>
  <c r="AD89" i="21"/>
  <c r="AE89" i="21"/>
  <c r="AF89" i="21"/>
  <c r="AG89" i="21"/>
  <c r="AH89" i="21"/>
  <c r="AI89" i="21"/>
  <c r="A90" i="21"/>
  <c r="B90" i="21"/>
  <c r="C90" i="21"/>
  <c r="AM90" i="21" s="1"/>
  <c r="AK90" i="21" s="1"/>
  <c r="D90" i="21"/>
  <c r="E90" i="21"/>
  <c r="F90" i="21"/>
  <c r="G90" i="21"/>
  <c r="H90" i="21"/>
  <c r="I90" i="21"/>
  <c r="J90" i="21"/>
  <c r="K90" i="21"/>
  <c r="L90" i="21"/>
  <c r="M90" i="21"/>
  <c r="N90" i="21"/>
  <c r="O90" i="21"/>
  <c r="P90" i="21"/>
  <c r="Q90" i="21"/>
  <c r="R90" i="21"/>
  <c r="S90" i="21"/>
  <c r="T90" i="21"/>
  <c r="U90" i="21"/>
  <c r="V90" i="21"/>
  <c r="W90" i="21"/>
  <c r="X90" i="21"/>
  <c r="Y90" i="21"/>
  <c r="Z90" i="21"/>
  <c r="AA90" i="21"/>
  <c r="AB90" i="21"/>
  <c r="AC90" i="21"/>
  <c r="AD90" i="21"/>
  <c r="AE90" i="21"/>
  <c r="AF90" i="21"/>
  <c r="AG90" i="21"/>
  <c r="AH90" i="21"/>
  <c r="AI90" i="21"/>
  <c r="A91" i="21"/>
  <c r="B91" i="21"/>
  <c r="C91" i="21"/>
  <c r="AM91" i="21" s="1"/>
  <c r="AJ91" i="21" s="1"/>
  <c r="D91" i="21"/>
  <c r="E91" i="21"/>
  <c r="F91" i="21"/>
  <c r="G91" i="21"/>
  <c r="H91" i="21"/>
  <c r="I91" i="21"/>
  <c r="J91" i="21"/>
  <c r="K91" i="21"/>
  <c r="L91" i="21"/>
  <c r="M91" i="21"/>
  <c r="N91" i="21"/>
  <c r="O91" i="21"/>
  <c r="P91" i="21"/>
  <c r="Q91" i="21"/>
  <c r="R91" i="21"/>
  <c r="S91" i="21"/>
  <c r="T91" i="21"/>
  <c r="U91" i="21"/>
  <c r="V91" i="21"/>
  <c r="W91" i="21"/>
  <c r="X91" i="21"/>
  <c r="Y91" i="21"/>
  <c r="Z91" i="21"/>
  <c r="AA91" i="21"/>
  <c r="AB91" i="21"/>
  <c r="AC91" i="21"/>
  <c r="AD91" i="21"/>
  <c r="AE91" i="21"/>
  <c r="AF91" i="21"/>
  <c r="AG91" i="21"/>
  <c r="AH91" i="21"/>
  <c r="AI91" i="21"/>
  <c r="A92" i="21"/>
  <c r="B92" i="21"/>
  <c r="C92" i="21"/>
  <c r="AM92" i="21" s="1"/>
  <c r="AJ92" i="21" s="1"/>
  <c r="D92" i="21"/>
  <c r="E92" i="21"/>
  <c r="F92" i="21"/>
  <c r="G92" i="21"/>
  <c r="H92" i="21"/>
  <c r="I92" i="21"/>
  <c r="J92" i="21"/>
  <c r="K92" i="21"/>
  <c r="L92" i="21"/>
  <c r="M92" i="21"/>
  <c r="N92" i="21"/>
  <c r="O92" i="21"/>
  <c r="P92" i="21"/>
  <c r="Q92" i="21"/>
  <c r="R92" i="21"/>
  <c r="S92" i="21"/>
  <c r="T92" i="21"/>
  <c r="U92" i="21"/>
  <c r="V92" i="21"/>
  <c r="W92" i="21"/>
  <c r="X92" i="21"/>
  <c r="Y92" i="21"/>
  <c r="Z92" i="21"/>
  <c r="AA92" i="21"/>
  <c r="AB92" i="21"/>
  <c r="AC92" i="21"/>
  <c r="AD92" i="21"/>
  <c r="AE92" i="21"/>
  <c r="AF92" i="21"/>
  <c r="AG92" i="21"/>
  <c r="AH92" i="21"/>
  <c r="AI92" i="21"/>
  <c r="A93" i="21"/>
  <c r="B93" i="21"/>
  <c r="C93" i="21"/>
  <c r="AM93" i="21" s="1"/>
  <c r="D93" i="21"/>
  <c r="E93" i="21"/>
  <c r="F93" i="21"/>
  <c r="G93" i="21"/>
  <c r="H93" i="21"/>
  <c r="I93" i="21"/>
  <c r="J93" i="21"/>
  <c r="K93" i="21"/>
  <c r="L93" i="21"/>
  <c r="M93" i="21"/>
  <c r="N93" i="21"/>
  <c r="O93" i="21"/>
  <c r="P93" i="21"/>
  <c r="Q93" i="21"/>
  <c r="R93" i="21"/>
  <c r="S93" i="21"/>
  <c r="T93" i="21"/>
  <c r="U93" i="21"/>
  <c r="V93" i="21"/>
  <c r="W93" i="21"/>
  <c r="X93" i="21"/>
  <c r="Y93" i="21"/>
  <c r="Z93" i="21"/>
  <c r="AA93" i="21"/>
  <c r="AB93" i="21"/>
  <c r="AC93" i="21"/>
  <c r="AD93" i="21"/>
  <c r="AE93" i="21"/>
  <c r="AF93" i="21"/>
  <c r="AG93" i="21"/>
  <c r="AH93" i="21"/>
  <c r="AI93" i="21"/>
  <c r="A94" i="21"/>
  <c r="B94" i="21"/>
  <c r="C94" i="21"/>
  <c r="AM94" i="21" s="1"/>
  <c r="D94" i="21"/>
  <c r="E94" i="21"/>
  <c r="F94" i="21"/>
  <c r="G94" i="21"/>
  <c r="H94" i="21"/>
  <c r="I94" i="21"/>
  <c r="J94" i="21"/>
  <c r="K94" i="21"/>
  <c r="L94" i="21"/>
  <c r="M94" i="21"/>
  <c r="N94" i="21"/>
  <c r="O94" i="21"/>
  <c r="P94" i="21"/>
  <c r="Q94" i="21"/>
  <c r="R94" i="21"/>
  <c r="S94" i="21"/>
  <c r="T94" i="21"/>
  <c r="U94" i="21"/>
  <c r="V94" i="21"/>
  <c r="W94" i="21"/>
  <c r="X94" i="21"/>
  <c r="Y94" i="21"/>
  <c r="Z94" i="21"/>
  <c r="AA94" i="21"/>
  <c r="AB94" i="21"/>
  <c r="AC94" i="21"/>
  <c r="AD94" i="21"/>
  <c r="AE94" i="21"/>
  <c r="AF94" i="21"/>
  <c r="AG94" i="21"/>
  <c r="AH94" i="21"/>
  <c r="AI94" i="21"/>
  <c r="AJ94" i="21"/>
  <c r="AK94" i="21"/>
  <c r="A95" i="21"/>
  <c r="B95" i="21"/>
  <c r="C95" i="21"/>
  <c r="AM95" i="21" s="1"/>
  <c r="D95" i="21"/>
  <c r="E95" i="21"/>
  <c r="F95" i="21"/>
  <c r="G95" i="21"/>
  <c r="H95" i="21"/>
  <c r="I95" i="21"/>
  <c r="J95" i="21"/>
  <c r="K95" i="21"/>
  <c r="L95" i="21"/>
  <c r="M95" i="21"/>
  <c r="N95" i="21"/>
  <c r="O95" i="21"/>
  <c r="P95" i="21"/>
  <c r="Q95" i="21"/>
  <c r="R95" i="21"/>
  <c r="S95" i="21"/>
  <c r="T95" i="21"/>
  <c r="U95" i="21"/>
  <c r="V95" i="21"/>
  <c r="W95" i="21"/>
  <c r="X95" i="21"/>
  <c r="Y95" i="21"/>
  <c r="Z95" i="21"/>
  <c r="AA95" i="21"/>
  <c r="AB95" i="21"/>
  <c r="AC95" i="21"/>
  <c r="AD95" i="21"/>
  <c r="AE95" i="21"/>
  <c r="AF95" i="21"/>
  <c r="AG95" i="21"/>
  <c r="AH95" i="21"/>
  <c r="AI95" i="21"/>
  <c r="A96" i="21"/>
  <c r="B96" i="21"/>
  <c r="C96" i="21"/>
  <c r="D96" i="21"/>
  <c r="E96" i="21"/>
  <c r="F96" i="21"/>
  <c r="G96" i="21"/>
  <c r="H96" i="21"/>
  <c r="I96" i="21"/>
  <c r="J96" i="21"/>
  <c r="K96" i="21"/>
  <c r="L96" i="21"/>
  <c r="M96" i="21"/>
  <c r="N96" i="21"/>
  <c r="O96" i="21"/>
  <c r="P96" i="21"/>
  <c r="Q96" i="21"/>
  <c r="R96" i="21"/>
  <c r="S96" i="21"/>
  <c r="T96" i="21"/>
  <c r="U96" i="21"/>
  <c r="V96" i="21"/>
  <c r="W96" i="21"/>
  <c r="X96" i="21"/>
  <c r="Y96" i="21"/>
  <c r="Z96" i="21"/>
  <c r="AA96" i="21"/>
  <c r="AB96" i="21"/>
  <c r="AC96" i="21"/>
  <c r="AD96" i="21"/>
  <c r="AE96" i="21"/>
  <c r="AF96" i="21"/>
  <c r="AG96" i="21"/>
  <c r="AH96" i="21"/>
  <c r="AI96" i="21"/>
  <c r="AM96" i="21"/>
  <c r="AJ96" i="21" s="1"/>
  <c r="A97" i="21"/>
  <c r="B97" i="21"/>
  <c r="C97" i="21"/>
  <c r="AM97" i="21" s="1"/>
  <c r="D97" i="21"/>
  <c r="E97" i="21"/>
  <c r="F97" i="21"/>
  <c r="G97" i="21"/>
  <c r="H97" i="21"/>
  <c r="I97" i="21"/>
  <c r="J97" i="21"/>
  <c r="K97" i="21"/>
  <c r="L97" i="21"/>
  <c r="M97" i="21"/>
  <c r="N97" i="21"/>
  <c r="O97" i="21"/>
  <c r="P97" i="21"/>
  <c r="Q97" i="21"/>
  <c r="R97" i="21"/>
  <c r="S97" i="21"/>
  <c r="T97" i="21"/>
  <c r="U97" i="21"/>
  <c r="V97" i="21"/>
  <c r="W97" i="21"/>
  <c r="X97" i="21"/>
  <c r="Y97" i="21"/>
  <c r="Z97" i="21"/>
  <c r="AA97" i="21"/>
  <c r="AB97" i="21"/>
  <c r="AC97" i="21"/>
  <c r="AD97" i="21"/>
  <c r="AE97" i="21"/>
  <c r="AF97" i="21"/>
  <c r="AG97" i="21"/>
  <c r="AH97" i="21"/>
  <c r="AI97" i="21"/>
  <c r="A98" i="21"/>
  <c r="B98" i="21"/>
  <c r="C98" i="21"/>
  <c r="AM98" i="21" s="1"/>
  <c r="AJ98" i="21" s="1"/>
  <c r="D98" i="21"/>
  <c r="E98" i="21"/>
  <c r="F98" i="21"/>
  <c r="G98" i="21"/>
  <c r="H98" i="21"/>
  <c r="I98" i="21"/>
  <c r="J98" i="21"/>
  <c r="K98" i="21"/>
  <c r="L98" i="21"/>
  <c r="M98" i="21"/>
  <c r="N98" i="21"/>
  <c r="O98" i="21"/>
  <c r="P98" i="21"/>
  <c r="Q98" i="21"/>
  <c r="R98" i="21"/>
  <c r="S98" i="21"/>
  <c r="T98" i="21"/>
  <c r="U98" i="21"/>
  <c r="V98" i="21"/>
  <c r="W98" i="21"/>
  <c r="X98" i="21"/>
  <c r="Y98" i="21"/>
  <c r="Z98" i="21"/>
  <c r="AA98" i="21"/>
  <c r="AB98" i="21"/>
  <c r="AC98" i="21"/>
  <c r="AD98" i="21"/>
  <c r="AE98" i="21"/>
  <c r="AF98" i="21"/>
  <c r="AG98" i="21"/>
  <c r="AH98" i="21"/>
  <c r="AI98" i="21"/>
  <c r="A99" i="21"/>
  <c r="B99" i="21"/>
  <c r="C99" i="21"/>
  <c r="AM99" i="21" s="1"/>
  <c r="D99" i="21"/>
  <c r="E99" i="21"/>
  <c r="F99" i="21"/>
  <c r="G99" i="21"/>
  <c r="H99" i="21"/>
  <c r="I99" i="21"/>
  <c r="J99" i="21"/>
  <c r="K99" i="21"/>
  <c r="L99" i="21"/>
  <c r="M99" i="21"/>
  <c r="N99" i="21"/>
  <c r="O99" i="21"/>
  <c r="P99" i="21"/>
  <c r="Q99" i="21"/>
  <c r="R99" i="21"/>
  <c r="S99" i="21"/>
  <c r="T99" i="21"/>
  <c r="U99" i="21"/>
  <c r="V99" i="21"/>
  <c r="W99" i="21"/>
  <c r="X99" i="21"/>
  <c r="Y99" i="21"/>
  <c r="Z99" i="21"/>
  <c r="AA99" i="21"/>
  <c r="AB99" i="21"/>
  <c r="AC99" i="21"/>
  <c r="AD99" i="21"/>
  <c r="AE99" i="21"/>
  <c r="AF99" i="21"/>
  <c r="AG99" i="21"/>
  <c r="AH99" i="21"/>
  <c r="AI99" i="21"/>
  <c r="A100" i="21"/>
  <c r="B100" i="21"/>
  <c r="C100" i="21"/>
  <c r="AM100" i="21" s="1"/>
  <c r="AJ100" i="21" s="1"/>
  <c r="D100" i="21"/>
  <c r="E100" i="21"/>
  <c r="F100" i="21"/>
  <c r="G100" i="21"/>
  <c r="H100" i="21"/>
  <c r="I100" i="21"/>
  <c r="J100" i="21"/>
  <c r="K100" i="21"/>
  <c r="L100" i="21"/>
  <c r="M100" i="21"/>
  <c r="N100" i="21"/>
  <c r="O100" i="21"/>
  <c r="P100" i="21"/>
  <c r="Q100" i="21"/>
  <c r="R100" i="21"/>
  <c r="S100" i="21"/>
  <c r="T100" i="21"/>
  <c r="U100" i="21"/>
  <c r="V100" i="21"/>
  <c r="W100" i="21"/>
  <c r="X100" i="21"/>
  <c r="Y100" i="21"/>
  <c r="Z100" i="21"/>
  <c r="AA100" i="21"/>
  <c r="AB100" i="21"/>
  <c r="AC100" i="21"/>
  <c r="AD100" i="21"/>
  <c r="AE100" i="21"/>
  <c r="AF100" i="21"/>
  <c r="AG100" i="21"/>
  <c r="AH100" i="21"/>
  <c r="AI100" i="21"/>
  <c r="A101" i="21"/>
  <c r="B101" i="21"/>
  <c r="C101" i="21"/>
  <c r="AM101" i="21" s="1"/>
  <c r="D101" i="21"/>
  <c r="E101" i="21"/>
  <c r="F101" i="21"/>
  <c r="G101" i="21"/>
  <c r="H101" i="21"/>
  <c r="I101" i="21"/>
  <c r="J101" i="21"/>
  <c r="K101" i="21"/>
  <c r="L101" i="21"/>
  <c r="M101" i="21"/>
  <c r="N101" i="21"/>
  <c r="O101" i="21"/>
  <c r="P101" i="21"/>
  <c r="Q101" i="21"/>
  <c r="R101" i="21"/>
  <c r="S101" i="21"/>
  <c r="T101" i="21"/>
  <c r="U101" i="21"/>
  <c r="V101" i="21"/>
  <c r="W101" i="21"/>
  <c r="X101" i="21"/>
  <c r="Y101" i="21"/>
  <c r="Z101" i="21"/>
  <c r="AA101" i="21"/>
  <c r="AB101" i="21"/>
  <c r="AC101" i="21"/>
  <c r="AD101" i="21"/>
  <c r="AE101" i="21"/>
  <c r="AF101" i="21"/>
  <c r="AG101" i="21"/>
  <c r="AH101" i="21"/>
  <c r="AI101" i="21"/>
  <c r="AJ9" i="21" l="1"/>
  <c r="AK9" i="21"/>
  <c r="AA21" i="20"/>
  <c r="AA13" i="20"/>
  <c r="AA33" i="20"/>
  <c r="AC40" i="20"/>
  <c r="AC14" i="20"/>
  <c r="AC36" i="20"/>
  <c r="AC19" i="20"/>
  <c r="AJ90" i="21"/>
  <c r="AJ88" i="21"/>
  <c r="AJ74" i="21"/>
  <c r="AJ72" i="21"/>
  <c r="AA6" i="20"/>
  <c r="AA22" i="20"/>
  <c r="AJ29" i="21"/>
  <c r="AK29" i="21"/>
  <c r="AJ21" i="21"/>
  <c r="AK21" i="21"/>
  <c r="AJ17" i="21"/>
  <c r="AK17" i="21"/>
  <c r="AJ13" i="21"/>
  <c r="AK13" i="21"/>
  <c r="AK27" i="21"/>
  <c r="AJ27" i="21"/>
  <c r="AK19" i="21"/>
  <c r="AJ19" i="21"/>
  <c r="AJ15" i="21"/>
  <c r="AK15" i="21"/>
  <c r="AJ11" i="21"/>
  <c r="AK11" i="21"/>
  <c r="R2" i="21"/>
  <c r="AK91" i="21"/>
  <c r="AK85" i="21"/>
  <c r="AK83" i="21"/>
  <c r="AK77" i="21"/>
  <c r="AK75" i="21"/>
  <c r="AK69" i="21"/>
  <c r="AK67" i="21"/>
  <c r="AK61" i="21"/>
  <c r="AK23" i="21"/>
  <c r="AK7" i="21"/>
  <c r="J2" i="21"/>
  <c r="Z2" i="21"/>
  <c r="V2" i="21"/>
  <c r="AD2" i="21"/>
  <c r="N2" i="21"/>
  <c r="F2" i="21"/>
  <c r="AK101" i="21"/>
  <c r="AJ101" i="21"/>
  <c r="AK95" i="21"/>
  <c r="AJ95" i="21"/>
  <c r="AJ93" i="21"/>
  <c r="AK93" i="21"/>
  <c r="AK99" i="21"/>
  <c r="AJ99" i="21"/>
  <c r="AK97" i="21"/>
  <c r="AJ97" i="21"/>
  <c r="AJ20" i="21"/>
  <c r="AK20" i="21"/>
  <c r="AF2" i="21"/>
  <c r="X2" i="21"/>
  <c r="L2" i="21"/>
  <c r="D2" i="21"/>
  <c r="AK100" i="21"/>
  <c r="AK96" i="21"/>
  <c r="AK89" i="21"/>
  <c r="AK81" i="21"/>
  <c r="AK73" i="21"/>
  <c r="AK65" i="21"/>
  <c r="AJ26" i="21"/>
  <c r="AK26" i="21"/>
  <c r="AJ18" i="21"/>
  <c r="AK18" i="21"/>
  <c r="AJ16" i="21"/>
  <c r="AK16" i="21"/>
  <c r="AJ14" i="21"/>
  <c r="AK14" i="21"/>
  <c r="AJ12" i="21"/>
  <c r="AK12" i="21"/>
  <c r="AJ10" i="21"/>
  <c r="AK10" i="21"/>
  <c r="AE2" i="21"/>
  <c r="AA2" i="21"/>
  <c r="W2" i="21"/>
  <c r="S2" i="21"/>
  <c r="O2" i="21"/>
  <c r="K2" i="21"/>
  <c r="G2" i="21"/>
  <c r="AJ28" i="21"/>
  <c r="AK28" i="21"/>
  <c r="AB2" i="21"/>
  <c r="T2" i="21"/>
  <c r="P2" i="21"/>
  <c r="H2" i="21"/>
  <c r="AK98" i="21"/>
  <c r="AK92" i="21"/>
  <c r="AK87" i="21"/>
  <c r="AJ86" i="21"/>
  <c r="AK79" i="21"/>
  <c r="AJ78" i="21"/>
  <c r="AK71" i="21"/>
  <c r="AJ70" i="21"/>
  <c r="AK63" i="21"/>
  <c r="AJ62" i="21"/>
  <c r="AJ24" i="21"/>
  <c r="AK24" i="21"/>
  <c r="AJ8" i="21"/>
  <c r="AK8" i="21"/>
  <c r="AH2" i="21"/>
  <c r="AJ84" i="21"/>
  <c r="AJ76" i="21"/>
  <c r="AJ68" i="21"/>
  <c r="AJ60" i="21"/>
  <c r="AJ59" i="21"/>
  <c r="AK59" i="21"/>
  <c r="AJ58" i="21"/>
  <c r="AJ57" i="21"/>
  <c r="AK57" i="21"/>
  <c r="AJ56" i="21"/>
  <c r="AJ55" i="21"/>
  <c r="AK55" i="21"/>
  <c r="AJ54" i="21"/>
  <c r="AJ53" i="21"/>
  <c r="AK53" i="21"/>
  <c r="AJ52" i="21"/>
  <c r="AJ51" i="21"/>
  <c r="AK51" i="21"/>
  <c r="AJ50" i="21"/>
  <c r="AJ49" i="21"/>
  <c r="AK49" i="21"/>
  <c r="AJ48" i="21"/>
  <c r="AJ47" i="21"/>
  <c r="AK47" i="21"/>
  <c r="AJ46" i="21"/>
  <c r="AJ45" i="21"/>
  <c r="AK45" i="21"/>
  <c r="AJ44" i="21"/>
  <c r="AJ43" i="21"/>
  <c r="AK43" i="21"/>
  <c r="AJ42" i="21"/>
  <c r="AJ41" i="21"/>
  <c r="AK41" i="21"/>
  <c r="AJ40" i="21"/>
  <c r="AJ39" i="21"/>
  <c r="AK39" i="21"/>
  <c r="AJ38" i="21"/>
  <c r="AJ37" i="21"/>
  <c r="AK37" i="21"/>
  <c r="AJ36" i="21"/>
  <c r="AJ35" i="21"/>
  <c r="AK35" i="21"/>
  <c r="AJ34" i="21"/>
  <c r="AJ33" i="21"/>
  <c r="AK33" i="21"/>
  <c r="AJ32" i="21"/>
  <c r="AJ31" i="21"/>
  <c r="AK31" i="21"/>
  <c r="AJ22" i="21"/>
  <c r="AK22" i="21"/>
  <c r="AJ6" i="21"/>
  <c r="AK6" i="21"/>
  <c r="AC2" i="21"/>
  <c r="Y2" i="21"/>
  <c r="U2" i="21"/>
  <c r="Q2" i="21"/>
  <c r="M2" i="21"/>
  <c r="I2" i="21"/>
  <c r="E2" i="21"/>
  <c r="AC39" i="20" l="1"/>
  <c r="AC10" i="20"/>
  <c r="AC35" i="20"/>
  <c r="AC30" i="20"/>
  <c r="AB37" i="20"/>
  <c r="AA10" i="20"/>
  <c r="AC34" i="20"/>
  <c r="AC11" i="20"/>
  <c r="AB70" i="20"/>
  <c r="AB20" i="20"/>
  <c r="AA34" i="20"/>
  <c r="AC42" i="20"/>
  <c r="AB86" i="20"/>
  <c r="AC8" i="20"/>
  <c r="AC13" i="20"/>
  <c r="AB26" i="20"/>
  <c r="AC58" i="20"/>
  <c r="AA16" i="20"/>
  <c r="AA40" i="20"/>
  <c r="AB34" i="20"/>
  <c r="AB54" i="20"/>
  <c r="AC74" i="20"/>
  <c r="AC82" i="20"/>
  <c r="AC98" i="20"/>
  <c r="AA18" i="20"/>
  <c r="AC46" i="20"/>
  <c r="AB42" i="20"/>
  <c r="AB62" i="20"/>
  <c r="AB8" i="20"/>
  <c r="AA20" i="20"/>
  <c r="AA31" i="20"/>
  <c r="AA4" i="20"/>
  <c r="AB58" i="20"/>
  <c r="AC94" i="20"/>
  <c r="AA19" i="20"/>
  <c r="AB78" i="20"/>
  <c r="AB74" i="20"/>
  <c r="AB21" i="20"/>
  <c r="AB16" i="20"/>
  <c r="AA14" i="20"/>
  <c r="AB46" i="20"/>
  <c r="AC50" i="20"/>
  <c r="AC101" i="20"/>
  <c r="AB17" i="20"/>
  <c r="AB39" i="20"/>
  <c r="AC24" i="20"/>
  <c r="AB12" i="20"/>
  <c r="AC7" i="20"/>
  <c r="AC38" i="20"/>
  <c r="AA24" i="20"/>
  <c r="AB25" i="20"/>
  <c r="AC15" i="20"/>
  <c r="AB23" i="20"/>
  <c r="AB94" i="20"/>
  <c r="AB35" i="20"/>
  <c r="AA26" i="20"/>
  <c r="AC54" i="20"/>
  <c r="AB30" i="20"/>
  <c r="AC3" i="20"/>
  <c r="AA25" i="20"/>
  <c r="AB66" i="20"/>
  <c r="AB90" i="20"/>
  <c r="AB10" i="20"/>
  <c r="AA15" i="20"/>
  <c r="AA17" i="20"/>
  <c r="AC62" i="20"/>
  <c r="AC28" i="20"/>
  <c r="AC29" i="20"/>
  <c r="AC32" i="20"/>
  <c r="AB18" i="20"/>
  <c r="AB82" i="20"/>
  <c r="AB98" i="20"/>
  <c r="AB22" i="20"/>
  <c r="AB32" i="20"/>
  <c r="AC5" i="20"/>
  <c r="AB11" i="20"/>
  <c r="AB3" i="20"/>
  <c r="AA23" i="20"/>
  <c r="AA32" i="20"/>
  <c r="AA37" i="20"/>
  <c r="AB50" i="20"/>
  <c r="AB101" i="20"/>
  <c r="AC66" i="20"/>
  <c r="AC70" i="20"/>
  <c r="AC90" i="20"/>
  <c r="AA35" i="20"/>
  <c r="AB24" i="20"/>
  <c r="AB7" i="20"/>
  <c r="AB38" i="20"/>
  <c r="AC78" i="20"/>
  <c r="AC86" i="20"/>
  <c r="AB28" i="20"/>
  <c r="AB13" i="20"/>
  <c r="AB29" i="20"/>
  <c r="AB31" i="20"/>
  <c r="AB15" i="20"/>
  <c r="AC2" i="20" l="1"/>
  <c r="AC18" i="20"/>
  <c r="AC20" i="20"/>
  <c r="AC23" i="20"/>
  <c r="AC17" i="20"/>
  <c r="AC37" i="20"/>
  <c r="AC26" i="20"/>
  <c r="AC12" i="20"/>
  <c r="AC16" i="20"/>
  <c r="AB2" i="20"/>
  <c r="AC31" i="20"/>
  <c r="AC25" i="20"/>
  <c r="AC21" i="20"/>
  <c r="AC22" i="20"/>
  <c r="AA2" i="20"/>
</calcChain>
</file>

<file path=xl/sharedStrings.xml><?xml version="1.0" encoding="utf-8"?>
<sst xmlns="http://schemas.openxmlformats.org/spreadsheetml/2006/main" count="26851" uniqueCount="4790">
  <si>
    <t>Item</t>
  </si>
  <si>
    <t>Description</t>
  </si>
  <si>
    <t>Project Background</t>
  </si>
  <si>
    <t xml:space="preserve">Methodology </t>
  </si>
  <si>
    <t>Geographic Coverage</t>
  </si>
  <si>
    <t>Credit</t>
  </si>
  <si>
    <t>Contact</t>
  </si>
  <si>
    <t>Sheets</t>
  </si>
  <si>
    <t>no</t>
  </si>
  <si>
    <t>yes</t>
  </si>
  <si>
    <t>date</t>
  </si>
  <si>
    <t>Salt</t>
  </si>
  <si>
    <t>Sugar</t>
  </si>
  <si>
    <t>Rice</t>
  </si>
  <si>
    <t>Beans</t>
  </si>
  <si>
    <t>unavailable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</si>
  <si>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</si>
  <si>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</si>
  <si>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</si>
  <si>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</si>
  <si>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</si>
  <si>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</si>
  <si>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</si>
  <si>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</si>
  <si>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</si>
  <si>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</si>
  <si>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</si>
  <si>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</si>
  <si>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</si>
  <si>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</si>
  <si>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</si>
  <si>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</si>
  <si>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</si>
  <si>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</si>
  <si>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</si>
  <si>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</si>
  <si>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</si>
  <si>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</si>
  <si>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</si>
  <si>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</si>
  <si>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</si>
  <si>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</si>
  <si>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</si>
  <si>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</si>
  <si>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</si>
  <si>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</si>
  <si>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wheat_flour_stock_current</t>
  </si>
  <si>
    <t>rice_available</t>
  </si>
  <si>
    <t>rice_unit</t>
  </si>
  <si>
    <t>rice_price</t>
  </si>
  <si>
    <t>rice_price_unit_ssp</t>
  </si>
  <si>
    <t>rice_restock</t>
  </si>
  <si>
    <t>rice_restock_1month</t>
  </si>
  <si>
    <t>rice_stock_current</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</si>
  <si>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</si>
  <si>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</si>
  <si>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</si>
  <si>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</si>
  <si>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</si>
  <si>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</si>
  <si>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</si>
  <si>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</si>
  <si>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</si>
  <si>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</si>
  <si>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</si>
  <si>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</si>
  <si>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</si>
  <si>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</si>
  <si>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</si>
  <si>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</si>
  <si>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</si>
  <si>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</si>
  <si>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</si>
  <si>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</si>
  <si>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</si>
  <si>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</si>
  <si>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</si>
  <si>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</si>
  <si>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</si>
  <si>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</si>
  <si>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</si>
  <si>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</si>
  <si>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</si>
  <si>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salt_stock_current</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</si>
  <si>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</si>
  <si>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</si>
  <si>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</si>
  <si>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</si>
  <si>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</si>
  <si>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</si>
  <si>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</si>
  <si>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</si>
  <si>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</si>
  <si>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</si>
  <si>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</si>
  <si>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</si>
  <si>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</si>
  <si>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</si>
  <si>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</si>
  <si>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</si>
  <si>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</si>
  <si>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</si>
  <si>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</si>
  <si>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</si>
  <si>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</si>
  <si>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</si>
  <si>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</si>
  <si>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</si>
  <si>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</si>
  <si>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</si>
  <si>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</si>
  <si>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</si>
  <si>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</si>
  <si>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</si>
  <si>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</si>
  <si>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</si>
  <si>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</si>
  <si>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</si>
  <si>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</si>
  <si>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</si>
  <si>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</si>
  <si>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</si>
  <si>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</si>
  <si>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</si>
  <si>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</si>
  <si>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</si>
  <si>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</si>
  <si>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</si>
  <si>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</si>
  <si>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</si>
  <si>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</si>
  <si>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</si>
  <si>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</si>
  <si>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</si>
  <si>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</si>
  <si>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</si>
  <si>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</si>
  <si>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</si>
  <si>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</si>
  <si>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</si>
  <si>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</si>
  <si>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</si>
  <si>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</si>
  <si>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</si>
  <si>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</si>
  <si>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</si>
  <si>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</si>
  <si>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</si>
  <si>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</si>
  <si>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</si>
  <si>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</si>
  <si>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</si>
  <si>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</si>
  <si>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</si>
  <si>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</si>
  <si>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</si>
  <si>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</si>
  <si>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</si>
  <si>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</si>
  <si>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</si>
  <si>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</si>
  <si>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</si>
  <si>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</si>
  <si>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</si>
  <si>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</si>
  <si>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</si>
  <si>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</si>
  <si>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</si>
  <si>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</si>
  <si>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</si>
  <si>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</si>
  <si>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</si>
  <si>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</si>
  <si>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</si>
  <si>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</si>
  <si>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</si>
  <si>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</si>
  <si>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</si>
  <si>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</si>
  <si>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</si>
  <si>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</si>
  <si>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</si>
  <si>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</si>
  <si>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</si>
  <si>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</si>
  <si>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</si>
  <si>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</si>
  <si>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</si>
  <si>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</si>
  <si>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</si>
  <si>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</si>
  <si>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</si>
  <si>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</si>
  <si>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</si>
  <si>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</si>
  <si>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</si>
  <si>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</si>
  <si>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</si>
  <si>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</si>
  <si>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</si>
  <si>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</si>
  <si>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</si>
  <si>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</si>
  <si>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</si>
  <si>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</si>
  <si>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</si>
  <si>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</si>
  <si>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</si>
  <si>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</si>
  <si>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</si>
  <si>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</si>
  <si>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</si>
  <si>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</si>
  <si>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</si>
  <si>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</si>
  <si>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</si>
  <si>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</si>
  <si>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</si>
  <si>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</si>
  <si>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</si>
  <si>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</si>
  <si>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</si>
  <si>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</si>
  <si>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</si>
  <si>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</si>
  <si>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</si>
  <si>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</si>
  <si>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</si>
  <si>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</si>
  <si>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</si>
  <si>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</si>
  <si>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</si>
  <si>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</si>
  <si>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</si>
  <si>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</si>
  <si>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</si>
  <si>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</si>
  <si>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</si>
  <si>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</si>
  <si>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</si>
  <si>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</si>
  <si>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</si>
  <si>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Unity</t>
  </si>
  <si>
    <t>Pariang</t>
  </si>
  <si>
    <t>AjuongThok_RC</t>
  </si>
  <si>
    <t>SSP</t>
  </si>
  <si>
    <t>limited</t>
  </si>
  <si>
    <t>brown_local</t>
  </si>
  <si>
    <t>malwa</t>
  </si>
  <si>
    <t>available</t>
  </si>
  <si>
    <t>no_change</t>
  </si>
  <si>
    <t>janjaro</t>
  </si>
  <si>
    <t>increase</t>
  </si>
  <si>
    <t>open_normally</t>
  </si>
  <si>
    <t>open_irregularly</t>
  </si>
  <si>
    <t>kg</t>
  </si>
  <si>
    <t>Brown</t>
  </si>
  <si>
    <t>sunflower_oil</t>
  </si>
  <si>
    <t>bottle_small</t>
  </si>
  <si>
    <t>CentralEquatoria</t>
  </si>
  <si>
    <t>Juba</t>
  </si>
  <si>
    <t>long_bar</t>
  </si>
  <si>
    <t>decrease</t>
  </si>
  <si>
    <t>Juba Town</t>
  </si>
  <si>
    <t>KonyoKonyo</t>
  </si>
  <si>
    <t>plastic_bag</t>
  </si>
  <si>
    <t>USD</t>
  </si>
  <si>
    <t>other</t>
  </si>
  <si>
    <t>airplane</t>
  </si>
  <si>
    <t>Pamir_RC</t>
  </si>
  <si>
    <t>closed</t>
  </si>
  <si>
    <t>vegetable oil</t>
  </si>
  <si>
    <t>Jonglei</t>
  </si>
  <si>
    <t>Akobo</t>
  </si>
  <si>
    <t>Akobo Town</t>
  </si>
  <si>
    <t>feterita</t>
  </si>
  <si>
    <t>dont_know</t>
  </si>
  <si>
    <t>Ethiopia</t>
  </si>
  <si>
    <t>small_bar</t>
  </si>
  <si>
    <t>mug_jmmi</t>
  </si>
  <si>
    <t>BorSouth</t>
  </si>
  <si>
    <t>Bor Town</t>
  </si>
  <si>
    <t>fava</t>
  </si>
  <si>
    <t>Kenya</t>
  </si>
  <si>
    <t>White</t>
  </si>
  <si>
    <t>Uganda</t>
  </si>
  <si>
    <t>warning_season</t>
  </si>
  <si>
    <t>goat</t>
  </si>
  <si>
    <t>chicken</t>
  </si>
  <si>
    <t>Warrap</t>
  </si>
  <si>
    <t>sorghum</t>
  </si>
  <si>
    <t>kilogram</t>
  </si>
  <si>
    <t>open</t>
  </si>
  <si>
    <t>bottle_large</t>
  </si>
  <si>
    <t>maize</t>
  </si>
  <si>
    <t>WesternEquatoria</t>
  </si>
  <si>
    <t>Maridi</t>
  </si>
  <si>
    <t>Maridi Town</t>
  </si>
  <si>
    <t>SukKamsin</t>
  </si>
  <si>
    <t>Sherikat</t>
  </si>
  <si>
    <t>warning_insecurity</t>
  </si>
  <si>
    <t>closed_insecurity</t>
  </si>
  <si>
    <t>SukWehida</t>
  </si>
  <si>
    <t>palm_oil</t>
  </si>
  <si>
    <t>tractor</t>
  </si>
  <si>
    <t>Lakes</t>
  </si>
  <si>
    <t>Awerial</t>
  </si>
  <si>
    <t>Mingkaman</t>
  </si>
  <si>
    <t>closed_season</t>
  </si>
  <si>
    <t>YirolWest</t>
  </si>
  <si>
    <t>Yirol Town</t>
  </si>
  <si>
    <t>Panyijiar</t>
  </si>
  <si>
    <t>Nyal</t>
  </si>
  <si>
    <t>canoe</t>
  </si>
  <si>
    <t>groundnut oil</t>
  </si>
  <si>
    <t>Katieth</t>
  </si>
  <si>
    <t>mixed</t>
  </si>
  <si>
    <t>TwicEast</t>
  </si>
  <si>
    <t>Panyagor</t>
  </si>
  <si>
    <t>people</t>
  </si>
  <si>
    <t>UpperNile</t>
  </si>
  <si>
    <t>Renk</t>
  </si>
  <si>
    <t>Renk Town</t>
  </si>
  <si>
    <t>SukShabi</t>
  </si>
  <si>
    <t>Sudan</t>
  </si>
  <si>
    <t>Jima</t>
  </si>
  <si>
    <t>Yei Town</t>
  </si>
  <si>
    <t>NorthernBahrelGhazal</t>
  </si>
  <si>
    <t>Wanyjok</t>
  </si>
  <si>
    <t>AweilNorth</t>
  </si>
  <si>
    <t>Gok-Machar</t>
  </si>
  <si>
    <t>AweilWest</t>
  </si>
  <si>
    <t>WesternBahrelGhazal</t>
  </si>
  <si>
    <t>Wau</t>
  </si>
  <si>
    <t>Wau Town</t>
  </si>
  <si>
    <t>Jou</t>
  </si>
  <si>
    <t>Raja</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</si>
  <si>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</si>
  <si>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</si>
  <si>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</si>
  <si>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</si>
  <si>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</si>
  <si>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</si>
  <si>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</si>
  <si>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</si>
  <si>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</si>
  <si>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</si>
  <si>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</si>
  <si>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</si>
  <si>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</si>
  <si>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</si>
  <si>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</si>
  <si>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</si>
  <si>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</si>
  <si>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</si>
  <si>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</si>
  <si>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</si>
  <si>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</si>
  <si>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</si>
  <si>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</si>
  <si>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</si>
  <si>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</si>
  <si>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more</t>
  </si>
  <si>
    <t>easier</t>
  </si>
  <si>
    <t>slightly_higher</t>
  </si>
  <si>
    <t>same</t>
  </si>
  <si>
    <t>yes_rarely</t>
  </si>
  <si>
    <t>more_difficult</t>
  </si>
  <si>
    <t>much_more</t>
  </si>
  <si>
    <t>much_higher</t>
  </si>
  <si>
    <t>none</t>
  </si>
  <si>
    <t>much_less</t>
  </si>
  <si>
    <t>much_more_difficult</t>
  </si>
  <si>
    <t>much_lower</t>
  </si>
  <si>
    <t>much_easier</t>
  </si>
  <si>
    <t>slightly_lower</t>
  </si>
  <si>
    <t>both</t>
  </si>
  <si>
    <t>Yambio</t>
  </si>
  <si>
    <t>Yambio Town</t>
  </si>
  <si>
    <t>less</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</si>
  <si>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</si>
  <si>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</si>
  <si>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</si>
  <si>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</si>
  <si>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</si>
  <si>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</si>
  <si>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</si>
  <si>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</si>
  <si>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</si>
  <si>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</si>
  <si>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</si>
  <si>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Firewood</t>
  </si>
  <si>
    <t>Charcoal</t>
  </si>
  <si>
    <t>SDG</t>
  </si>
  <si>
    <t>ETB</t>
  </si>
  <si>
    <t>UGX</t>
  </si>
  <si>
    <t>KES</t>
  </si>
  <si>
    <t>CDF</t>
  </si>
  <si>
    <t>XAF</t>
  </si>
  <si>
    <t>yes_never</t>
  </si>
  <si>
    <t>EasternEquatoria</t>
  </si>
  <si>
    <t>Budi</t>
  </si>
  <si>
    <t>KapoetaEast</t>
  </si>
  <si>
    <t>KapoetaSouth</t>
  </si>
  <si>
    <t>Lafon</t>
  </si>
  <si>
    <t>Magwi</t>
  </si>
  <si>
    <t>Torit</t>
  </si>
  <si>
    <t>Fangak</t>
  </si>
  <si>
    <t>Nyirol</t>
  </si>
  <si>
    <t>Pibor</t>
  </si>
  <si>
    <t>RumbekEast</t>
  </si>
  <si>
    <t>AweilCentre</t>
  </si>
  <si>
    <t>Koch</t>
  </si>
  <si>
    <t>Rubkona</t>
  </si>
  <si>
    <t>Longochuk</t>
  </si>
  <si>
    <t>LuakpinyNasir</t>
  </si>
  <si>
    <t>Melut</t>
  </si>
  <si>
    <t>Ulang</t>
  </si>
  <si>
    <t>GogrialWest</t>
  </si>
  <si>
    <t>Chukudum</t>
  </si>
  <si>
    <t>Ikotos Town</t>
  </si>
  <si>
    <t>Narus</t>
  </si>
  <si>
    <t>Kapoeta Town</t>
  </si>
  <si>
    <t>Imehejek</t>
  </si>
  <si>
    <t>Magwi Town</t>
  </si>
  <si>
    <t>Nimule</t>
  </si>
  <si>
    <t>Torit Town</t>
  </si>
  <si>
    <t>Bor_PoC</t>
  </si>
  <si>
    <t>NewFangak</t>
  </si>
  <si>
    <t>Lankien</t>
  </si>
  <si>
    <t>Pibor Town</t>
  </si>
  <si>
    <t>Rumbek Town</t>
  </si>
  <si>
    <t>Warawar</t>
  </si>
  <si>
    <t>KiirAdem</t>
  </si>
  <si>
    <t>Aweil Town</t>
  </si>
  <si>
    <t>Koch Town</t>
  </si>
  <si>
    <t>Jamjang</t>
  </si>
  <si>
    <t>Bentiu</t>
  </si>
  <si>
    <t>Bentiu_PoC</t>
  </si>
  <si>
    <t>Rubkona Town</t>
  </si>
  <si>
    <t>Udier</t>
  </si>
  <si>
    <t>Kurenge</t>
  </si>
  <si>
    <t>Melut Town</t>
  </si>
  <si>
    <t>Paloich</t>
  </si>
  <si>
    <t>Dome</t>
  </si>
  <si>
    <t>Ulang Town</t>
  </si>
  <si>
    <t>Kuajok</t>
  </si>
  <si>
    <t>Ameit</t>
  </si>
  <si>
    <t>DeimZubier</t>
  </si>
  <si>
    <t>Ezo Town</t>
  </si>
  <si>
    <t>AweilTown</t>
  </si>
  <si>
    <t>BahrElShariki</t>
  </si>
  <si>
    <t>Masia</t>
  </si>
  <si>
    <t>YambioTown</t>
  </si>
  <si>
    <t>mayo</t>
  </si>
  <si>
    <t>donkey</t>
  </si>
  <si>
    <t>NewMarket</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</si>
  <si>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</si>
  <si>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</si>
  <si>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</si>
  <si>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</si>
  <si>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</si>
  <si>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</si>
  <si>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</si>
  <si>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</si>
  <si>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</si>
  <si>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</si>
  <si>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</si>
  <si>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</si>
  <si>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</si>
  <si>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</si>
  <si>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Dilal</t>
  </si>
  <si>
    <t>border_crossings_pagak_28</t>
  </si>
  <si>
    <t>border_crossings_jikou_29</t>
  </si>
  <si>
    <t>border_crossings_matar_30</t>
  </si>
  <si>
    <t>border_crossings_jikmir_31</t>
  </si>
  <si>
    <t>border_crossings_akobo_32</t>
  </si>
  <si>
    <t>border_crossings_pochala_33</t>
  </si>
  <si>
    <t>AkoboTown</t>
  </si>
  <si>
    <t>50kg_bag</t>
  </si>
  <si>
    <t>Juba PoC</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</si>
  <si>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</si>
  <si>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</si>
  <si>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</si>
  <si>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</si>
  <si>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</si>
  <si>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</si>
  <si>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</si>
  <si>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</si>
  <si>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</si>
  <si>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</si>
  <si>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</si>
  <si>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</si>
  <si>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</si>
  <si>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</si>
  <si>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</si>
  <si>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</si>
  <si>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</si>
  <si>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</si>
  <si>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</si>
  <si>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</si>
  <si>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</si>
  <si>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</si>
  <si>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</si>
  <si>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</si>
  <si>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</si>
  <si>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</si>
  <si>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</si>
  <si>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</si>
  <si>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</si>
  <si>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</si>
  <si>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</si>
  <si>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</si>
  <si>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</si>
  <si>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</si>
  <si>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</si>
  <si>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</si>
  <si>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</si>
  <si>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</si>
  <si>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</si>
  <si>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</si>
  <si>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</si>
  <si>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</si>
  <si>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</si>
  <si>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</si>
  <si>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</si>
  <si>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</si>
  <si>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</si>
  <si>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</si>
  <si>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</si>
  <si>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</si>
  <si>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</si>
  <si>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</si>
  <si>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</si>
  <si>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</si>
  <si>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</si>
  <si>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</si>
  <si>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</si>
  <si>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</si>
  <si>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</si>
  <si>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</si>
  <si>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</si>
  <si>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</si>
  <si>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</si>
  <si>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</si>
  <si>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</si>
  <si>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</si>
  <si>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</si>
  <si>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</si>
  <si>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</si>
  <si>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</si>
  <si>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</si>
  <si>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</si>
  <si>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</si>
  <si>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</si>
  <si>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</si>
  <si>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</si>
  <si>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</si>
  <si>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</si>
  <si>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</si>
  <si>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</si>
  <si>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</si>
  <si>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</si>
  <si>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</si>
  <si>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</si>
  <si>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</si>
  <si>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</si>
  <si>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</si>
  <si>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</si>
  <si>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</si>
  <si>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</si>
  <si>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</si>
  <si>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</si>
  <si>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</si>
  <si>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</si>
  <si>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</si>
  <si>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</si>
  <si>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</si>
  <si>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</si>
  <si>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</si>
  <si>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</si>
  <si>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</si>
  <si>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</si>
  <si>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</si>
  <si>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</si>
  <si>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</si>
  <si>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</si>
  <si>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</si>
  <si>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</si>
  <si>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</si>
  <si>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</si>
  <si>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</si>
  <si>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</si>
  <si>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</si>
  <si>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</si>
  <si>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</si>
  <si>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</si>
  <si>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</si>
  <si>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</si>
  <si>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</si>
  <si>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</si>
  <si>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</si>
  <si>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</si>
  <si>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</si>
  <si>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</si>
  <si>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</si>
  <si>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</si>
  <si>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</si>
  <si>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</si>
  <si>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</si>
  <si>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</si>
  <si>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</si>
  <si>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</si>
  <si>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</si>
  <si>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</si>
  <si>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</si>
  <si>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</si>
  <si>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</si>
  <si>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</si>
  <si>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</si>
  <si>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</si>
  <si>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</si>
  <si>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</si>
  <si>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</si>
  <si>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</si>
  <si>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</si>
  <si>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</si>
  <si>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</si>
  <si>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</si>
  <si>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</si>
  <si>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</si>
  <si>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</si>
  <si>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</si>
  <si>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</si>
  <si>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</si>
  <si>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</si>
  <si>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</si>
  <si>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</si>
  <si>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</si>
  <si>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</si>
  <si>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</si>
  <si>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</si>
  <si>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</si>
  <si>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</si>
  <si>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</si>
  <si>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</si>
  <si>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</si>
  <si>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</si>
  <si>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</si>
  <si>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</si>
  <si>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</si>
  <si>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</si>
  <si>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</si>
  <si>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</si>
  <si>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</si>
  <si>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</si>
  <si>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</si>
  <si>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</si>
  <si>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</si>
  <si>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</si>
  <si>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</si>
  <si>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</si>
  <si>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</si>
  <si>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</si>
  <si>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</si>
  <si>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</si>
  <si>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</si>
  <si>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</si>
  <si>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</si>
  <si>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</si>
  <si>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</si>
  <si>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</si>
  <si>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</si>
  <si>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</si>
  <si>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</si>
  <si>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</si>
  <si>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</si>
  <si>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</si>
  <si>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</si>
  <si>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</si>
  <si>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</si>
  <si>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</si>
  <si>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</si>
  <si>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</si>
  <si>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</si>
  <si>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</si>
  <si>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</si>
  <si>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</si>
  <si>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</si>
  <si>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</si>
  <si>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</si>
  <si>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</si>
  <si>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</si>
  <si>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</si>
  <si>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</si>
  <si>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</si>
  <si>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</si>
  <si>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</si>
  <si>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</si>
  <si>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</si>
  <si>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</si>
  <si>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</si>
  <si>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</si>
  <si>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</si>
  <si>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grinding_costs_ssp</t>
  </si>
  <si>
    <t>nfi_supplier_calc2</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</si>
  <si>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</si>
  <si>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</si>
  <si>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</si>
  <si>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</si>
  <si>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</si>
  <si>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</si>
  <si>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</si>
  <si>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</si>
  <si>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</si>
  <si>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</si>
  <si>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</si>
  <si>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</si>
  <si>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</si>
  <si>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</si>
  <si>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</si>
  <si>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</si>
  <si>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</si>
  <si>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</si>
  <si>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</si>
  <si>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</si>
  <si>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</si>
  <si>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</si>
  <si>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</si>
  <si>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</si>
  <si>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</si>
  <si>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</si>
  <si>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</si>
  <si>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</si>
  <si>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</si>
  <si>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</si>
  <si>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</si>
  <si>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</si>
  <si>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</si>
  <si>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</si>
  <si>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</si>
  <si>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</si>
  <si>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</si>
  <si>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</si>
  <si>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</si>
  <si>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</si>
  <si>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</si>
  <si>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</si>
  <si>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</si>
  <si>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</si>
  <si>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</si>
  <si>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</si>
  <si>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</si>
  <si>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</si>
  <si>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</si>
  <si>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</si>
  <si>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</si>
  <si>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</si>
  <si>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</si>
  <si>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</si>
  <si>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</si>
  <si>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</si>
  <si>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</si>
  <si>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</si>
  <si>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</si>
  <si>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</si>
  <si>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</si>
  <si>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</si>
  <si>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</si>
  <si>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</si>
  <si>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</si>
  <si>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</si>
  <si>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</si>
  <si>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</si>
  <si>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</si>
  <si>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</si>
  <si>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</si>
  <si>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</si>
  <si>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</si>
  <si>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</si>
  <si>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</si>
  <si>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</si>
  <si>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</si>
  <si>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</si>
  <si>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</si>
  <si>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</si>
  <si>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</si>
  <si>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</si>
  <si>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</si>
  <si>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</si>
  <si>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</si>
  <si>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</si>
  <si>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</si>
  <si>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</si>
  <si>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</si>
  <si>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</si>
  <si>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</si>
  <si>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</si>
  <si>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</si>
  <si>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</si>
  <si>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</si>
  <si>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</si>
  <si>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</si>
  <si>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</si>
  <si>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</si>
  <si>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</si>
  <si>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</si>
  <si>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</si>
  <si>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</si>
  <si>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</si>
  <si>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</si>
  <si>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</si>
  <si>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</si>
  <si>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</si>
  <si>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</si>
  <si>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</si>
  <si>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</si>
  <si>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</si>
  <si>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</si>
  <si>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</si>
  <si>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</si>
  <si>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</si>
  <si>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</si>
  <si>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</si>
  <si>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</si>
  <si>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</si>
  <si>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</si>
  <si>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</si>
  <si>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</si>
  <si>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</si>
  <si>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</si>
  <si>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</si>
  <si>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</si>
  <si>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</si>
  <si>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</si>
  <si>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</si>
  <si>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</si>
  <si>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</si>
  <si>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</si>
  <si>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</si>
  <si>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</si>
  <si>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</si>
  <si>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</si>
  <si>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</si>
  <si>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</si>
  <si>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</si>
  <si>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</si>
  <si>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</si>
  <si>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50kg</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</si>
  <si>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</si>
  <si>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</si>
  <si>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</si>
  <si>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</si>
  <si>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</si>
  <si>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</si>
  <si>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</si>
  <si>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</si>
  <si>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</si>
  <si>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</si>
  <si>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</si>
  <si>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</si>
  <si>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</si>
  <si>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</si>
  <si>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</si>
  <si>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</si>
  <si>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</si>
  <si>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</si>
  <si>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</si>
  <si>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</si>
  <si>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</si>
  <si>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</si>
  <si>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</si>
  <si>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</si>
  <si>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</si>
  <si>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</si>
  <si>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</si>
  <si>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</si>
  <si>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</si>
  <si>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</si>
  <si>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</si>
  <si>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</si>
  <si>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</si>
  <si>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</si>
  <si>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</si>
  <si>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</si>
  <si>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</si>
  <si>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</si>
  <si>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</si>
  <si>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</si>
  <si>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</si>
  <si>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</si>
  <si>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</si>
  <si>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</si>
  <si>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</si>
  <si>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</si>
  <si>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</si>
  <si>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</si>
  <si>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</si>
  <si>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</si>
  <si>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</si>
  <si>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</si>
  <si>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</si>
  <si>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</si>
  <si>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</si>
  <si>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</si>
  <si>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</si>
  <si>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</si>
  <si>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</si>
  <si>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</si>
  <si>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</si>
  <si>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</si>
  <si>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</si>
  <si>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</si>
  <si>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</si>
  <si>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</si>
  <si>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</si>
  <si>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</si>
  <si>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</si>
  <si>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</si>
  <si>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</si>
  <si>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</si>
  <si>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</si>
  <si>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</si>
  <si>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</si>
  <si>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</si>
  <si>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</si>
  <si>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</si>
  <si>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</si>
  <si>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</si>
  <si>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</si>
  <si>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</si>
  <si>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</si>
  <si>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</si>
  <si>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</si>
  <si>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</si>
  <si>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</si>
  <si>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</si>
  <si>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</si>
  <si>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</si>
  <si>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</si>
  <si>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</si>
  <si>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</si>
  <si>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</si>
  <si>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</si>
  <si>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</si>
  <si>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</si>
  <si>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</si>
  <si>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</si>
  <si>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</si>
  <si>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</si>
  <si>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</si>
  <si>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</si>
  <si>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</si>
  <si>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</si>
  <si>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</si>
  <si>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</si>
  <si>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</si>
  <si>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</si>
  <si>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</si>
  <si>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</si>
  <si>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</si>
  <si>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</si>
  <si>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</si>
  <si>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</si>
  <si>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</si>
  <si>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</si>
  <si>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</si>
  <si>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</si>
  <si>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</si>
  <si>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</si>
  <si>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</si>
  <si>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</si>
  <si>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</si>
  <si>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</si>
  <si>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</si>
  <si>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</si>
  <si>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</si>
  <si>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</si>
  <si>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</si>
  <si>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</si>
  <si>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</si>
  <si>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</si>
  <si>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</si>
  <si>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</si>
  <si>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</si>
  <si>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</si>
  <si>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</si>
  <si>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</si>
  <si>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</si>
  <si>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</si>
  <si>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</si>
  <si>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</si>
  <si>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</si>
  <si>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</si>
  <si>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</si>
  <si>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</si>
  <si>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</si>
  <si>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</si>
  <si>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</si>
  <si>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</si>
  <si>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</si>
  <si>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</si>
  <si>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</si>
  <si>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</si>
  <si>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</si>
  <si>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</si>
  <si>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</si>
  <si>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</si>
  <si>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</si>
  <si>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</si>
  <si>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</si>
  <si>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</si>
  <si>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</si>
  <si>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</si>
  <si>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</si>
  <si>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</si>
  <si>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</si>
  <si>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</si>
  <si>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</si>
  <si>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</si>
  <si>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</si>
  <si>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</si>
  <si>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</si>
  <si>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</si>
  <si>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</si>
  <si>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</si>
  <si>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</si>
  <si>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</si>
  <si>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</si>
  <si>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</si>
  <si>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</si>
  <si>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</si>
  <si>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</si>
  <si>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</si>
  <si>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</si>
  <si>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</si>
  <si>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</si>
  <si>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</si>
  <si>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</si>
  <si>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</si>
  <si>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</si>
  <si>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</si>
  <si>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</si>
  <si>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</si>
  <si>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</si>
  <si>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</si>
  <si>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</si>
  <si>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</si>
  <si>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</si>
  <si>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</si>
  <si>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</si>
  <si>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Aduel</t>
  </si>
  <si>
    <t>Aduel market</t>
  </si>
  <si>
    <t>Sukkalbalek</t>
  </si>
  <si>
    <t>Koch main market</t>
  </si>
  <si>
    <t>Mandeng</t>
  </si>
  <si>
    <t>Malakia</t>
  </si>
  <si>
    <t>Anthorno</t>
  </si>
  <si>
    <t>food_supplier_duration</t>
  </si>
  <si>
    <t>nfi_supplier_duration</t>
  </si>
  <si>
    <t>modalities_other</t>
  </si>
  <si>
    <t>restock_constraints_other</t>
  </si>
  <si>
    <t>Border closure</t>
  </si>
  <si>
    <t>Mathiang</t>
  </si>
  <si>
    <t>Pibor market</t>
  </si>
  <si>
    <t>Paloich_main</t>
  </si>
  <si>
    <t>Sukjou</t>
  </si>
  <si>
    <t>Zereba</t>
  </si>
  <si>
    <t>Nyangore</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</si>
  <si>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</si>
  <si>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</si>
  <si>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</si>
  <si>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</si>
  <si>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</si>
  <si>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</si>
  <si>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</si>
  <si>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</si>
  <si>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</si>
  <si>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</si>
  <si>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</si>
  <si>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</si>
  <si>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</si>
  <si>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</si>
  <si>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</si>
  <si>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</si>
  <si>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</si>
  <si>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</si>
  <si>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</si>
  <si>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</si>
  <si>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</si>
  <si>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</si>
  <si>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</si>
  <si>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</si>
  <si>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</si>
  <si>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</si>
  <si>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</si>
  <si>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</si>
  <si>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</si>
  <si>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</si>
  <si>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</si>
  <si>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</si>
  <si>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</si>
  <si>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</si>
  <si>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</si>
  <si>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</si>
  <si>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</si>
  <si>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</si>
  <si>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</si>
  <si>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</si>
  <si>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</si>
  <si>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</si>
  <si>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</si>
  <si>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</si>
  <si>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</si>
  <si>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</si>
  <si>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</si>
  <si>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</si>
  <si>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</si>
  <si>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</si>
  <si>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</si>
  <si>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</si>
  <si>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</si>
  <si>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</si>
  <si>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</si>
  <si>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</si>
  <si>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</si>
  <si>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</si>
  <si>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</si>
  <si>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</si>
  <si>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</si>
  <si>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</si>
  <si>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</si>
  <si>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</si>
  <si>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</si>
  <si>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</si>
  <si>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</si>
  <si>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</si>
  <si>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</si>
  <si>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</si>
  <si>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</si>
  <si>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</si>
  <si>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</si>
  <si>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</si>
  <si>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</si>
  <si>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</si>
  <si>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</si>
  <si>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</si>
  <si>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</si>
  <si>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</si>
  <si>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</si>
  <si>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</si>
  <si>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</si>
  <si>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</si>
  <si>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</si>
  <si>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</si>
  <si>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</si>
  <si>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</si>
  <si>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</si>
  <si>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</si>
  <si>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</si>
  <si>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</si>
  <si>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</si>
  <si>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</si>
  <si>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</si>
  <si>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</si>
  <si>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</si>
  <si>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</si>
  <si>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</si>
  <si>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</si>
  <si>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</si>
  <si>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</si>
  <si>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</si>
  <si>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</si>
  <si>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</si>
  <si>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</si>
  <si>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</si>
  <si>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</si>
  <si>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</si>
  <si>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</si>
  <si>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</si>
  <si>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</si>
  <si>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</si>
  <si>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</si>
  <si>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</si>
  <si>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</si>
  <si>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</si>
  <si>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</si>
  <si>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</si>
  <si>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</si>
  <si>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</si>
  <si>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</si>
  <si>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</si>
  <si>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</si>
  <si>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</si>
  <si>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</si>
  <si>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</si>
  <si>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</si>
  <si>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</si>
  <si>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</si>
  <si>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</si>
  <si>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</si>
  <si>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</si>
  <si>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</si>
  <si>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</si>
  <si>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</si>
  <si>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</si>
  <si>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</si>
  <si>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</si>
  <si>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</si>
  <si>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</si>
  <si>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</si>
  <si>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</si>
  <si>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</si>
  <si>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</si>
  <si>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</si>
  <si>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</si>
  <si>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</si>
  <si>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</si>
  <si>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</si>
  <si>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</si>
  <si>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</si>
  <si>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</si>
  <si>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</si>
  <si>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</si>
  <si>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</si>
  <si>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</si>
  <si>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</si>
  <si>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</si>
  <si>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</si>
  <si>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</si>
  <si>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</si>
  <si>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</si>
  <si>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</si>
  <si>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</si>
  <si>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</si>
  <si>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</si>
  <si>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</si>
  <si>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</si>
  <si>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</si>
  <si>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</si>
  <si>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</si>
  <si>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</si>
  <si>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</si>
  <si>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</si>
  <si>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</si>
  <si>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</si>
  <si>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</si>
  <si>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</si>
  <si>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</si>
  <si>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</si>
  <si>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</si>
  <si>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</si>
  <si>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</si>
  <si>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</si>
  <si>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</si>
  <si>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</si>
  <si>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</si>
  <si>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</si>
  <si>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</si>
  <si>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truck</t>
  </si>
  <si>
    <t>boda</t>
  </si>
  <si>
    <t>car</t>
  </si>
  <si>
    <t>boat</t>
  </si>
  <si>
    <t>bicycle</t>
  </si>
  <si>
    <t>items_available_food_dry</t>
  </si>
  <si>
    <t>items_available_food_fresh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</si>
  <si>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</si>
  <si>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</si>
  <si>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</si>
  <si>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</si>
  <si>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</si>
  <si>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</si>
  <si>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</si>
  <si>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</si>
  <si>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</si>
  <si>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</si>
  <si>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</si>
  <si>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</si>
  <si>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</si>
  <si>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</si>
  <si>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</si>
  <si>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</si>
  <si>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</si>
  <si>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</si>
  <si>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Torit main market</t>
  </si>
  <si>
    <t>Jamjang main market</t>
  </si>
  <si>
    <t>Suk Rubkona</t>
  </si>
  <si>
    <t>Dalal</t>
  </si>
  <si>
    <t>items_price_3months_cereals</t>
  </si>
  <si>
    <t>items_price_3months_cereals_why</t>
  </si>
  <si>
    <t>Cereal price expectations over next 3 months</t>
  </si>
  <si>
    <t>Non-cereal food price expectations over next 3 months</t>
  </si>
  <si>
    <t>Khemis Moses (khemis.moses@reach-initiative.org)
Jonathan Buckley (jonathan.buckley@reach-initiative.org)</t>
  </si>
  <si>
    <t>MEDIAN</t>
  </si>
  <si>
    <t>Nyamlel Town</t>
  </si>
  <si>
    <t>Nyamlel Town market</t>
  </si>
  <si>
    <t>Marial Baai</t>
  </si>
  <si>
    <t>Longiro</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</si>
  <si>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</si>
  <si>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</si>
  <si>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</si>
  <si>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</si>
  <si>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</si>
  <si>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</si>
  <si>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</si>
  <si>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</si>
  <si>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</si>
  <si>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</si>
  <si>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</si>
  <si>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</si>
  <si>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</si>
  <si>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</si>
  <si>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</si>
  <si>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</si>
  <si>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</si>
  <si>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</si>
  <si>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</si>
  <si>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Date of data collection:</t>
  </si>
  <si>
    <t>select_one orgname</t>
  </si>
  <si>
    <t>org</t>
  </si>
  <si>
    <t>text</t>
  </si>
  <si>
    <t>org_other</t>
  </si>
  <si>
    <t>Only fill this if the organization was not listed.</t>
  </si>
  <si>
    <t>selected(${org},'other_org')</t>
  </si>
  <si>
    <t>string-length(.) &gt; 1</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</si>
  <si>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</si>
  <si>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</si>
  <si>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</si>
  <si>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</si>
  <si>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</si>
  <si>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</si>
  <si>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</si>
  <si>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</si>
  <si>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</si>
  <si>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</si>
  <si>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</si>
  <si>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</si>
  <si>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</si>
  <si>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</si>
  <si>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</si>
  <si>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</si>
  <si>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</si>
  <si>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</si>
  <si>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</si>
  <si>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</si>
  <si>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t>
  </si>
  <si>
    <t>location=${location}</t>
  </si>
  <si>
    <t>Specify the marketplace:</t>
  </si>
  <si>
    <t>Only fill this if the marketplace was not listed.</t>
  </si>
  <si>
    <t>calculate</t>
  </si>
  <si>
    <t>end group</t>
  </si>
  <si>
    <t>trader_type</t>
  </si>
  <si>
    <t>gender</t>
  </si>
  <si>
    <t>origin</t>
  </si>
  <si>
    <t>size</t>
  </si>
  <si>
    <t>select_one yes_no</t>
  </si>
  <si>
    <t>integer</t>
  </si>
  <si>
    <t>item</t>
  </si>
  <si>
    <t>select_multiple item_nfi</t>
  </si>
  <si>
    <t>item_nfi</t>
  </si>
  <si>
    <t>item_currency_ssp</t>
  </si>
  <si>
    <t>item_currency_etb</t>
  </si>
  <si>
    <t>item_natural</t>
  </si>
  <si>
    <t>item_additional</t>
  </si>
  <si>
    <t>item_wholesale</t>
  </si>
  <si>
    <t>sorghum_grain</t>
  </si>
  <si>
    <t>Sorghum grain</t>
  </si>
  <si>
    <t>Specify:</t>
  </si>
  <si>
    <t>maize_grain</t>
  </si>
  <si>
    <t>Maize grain</t>
  </si>
  <si>
    <t>wheat_flour</t>
  </si>
  <si>
    <t>Wheat flour</t>
  </si>
  <si>
    <t>rice</t>
  </si>
  <si>
    <t>groundnuts</t>
  </si>
  <si>
    <t>beans</t>
  </si>
  <si>
    <t>sugar</t>
  </si>
  <si>
    <t>salt</t>
  </si>
  <si>
    <t>cooking_oil</t>
  </si>
  <si>
    <t>Cooking oil</t>
  </si>
  <si>
    <t>Select all that apply.</t>
  </si>
  <si>
    <t>soap</t>
  </si>
  <si>
    <t>jerrycan</t>
  </si>
  <si>
    <t>Jerrycans (empty, 20 L)</t>
  </si>
  <si>
    <t>mosquito_net</t>
  </si>
  <si>
    <t>Mosquito nets (single size)</t>
  </si>
  <si>
    <t>exercise_book</t>
  </si>
  <si>
    <t>blanket</t>
  </si>
  <si>
    <t>Blankets (2x1.5 m)</t>
  </si>
  <si>
    <t>cooking_pot</t>
  </si>
  <si>
    <t>Cooking pots (metal, medium sized)</t>
  </si>
  <si>
    <t>plastic_sheet</t>
  </si>
  <si>
    <t>Plastic sheets (4x6 m)</t>
  </si>
  <si>
    <t>supplier_road</t>
  </si>
  <si>
    <t>Road condition</t>
  </si>
  <si>
    <t>select_one road_condition</t>
  </si>
  <si>
    <t>What is the current road condition between Nimule and Juba?</t>
  </si>
  <si>
    <t>What is the current road condition between Juba and Terekeka?</t>
  </si>
  <si>
    <t>What is the current road condition between Terakeka and Mingkaman?</t>
  </si>
  <si>
    <t>What is the current road condition between Mingkaman and Yirol?</t>
  </si>
  <si>
    <t>What is the current road condition between Yirol and Akot?</t>
  </si>
  <si>
    <t>What is the current road condition between Akot and Rumbek?</t>
  </si>
  <si>
    <t>What is the current road condition between Juba and Mundri?</t>
  </si>
  <si>
    <t>What is the current road condition between Mundri and Rumbek?</t>
  </si>
  <si>
    <t>What is the current road condition between Rumbek and Maper?</t>
  </si>
  <si>
    <t>What is the current road condition between Rumbek and Cueibet?</t>
  </si>
  <si>
    <t>What is the current road condition between Cueibet and Tonj?</t>
  </si>
  <si>
    <t>What is the current road condition between Tonj and Wau?</t>
  </si>
  <si>
    <t>What is the current road condition between Wau and Aweil?</t>
  </si>
  <si>
    <t>What is the current road condition between Wau and Deim Zubier?</t>
  </si>
  <si>
    <t>What is the current road condition between Deim Zubier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</si>
  <si>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</si>
  <si>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</si>
  <si>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</si>
  <si>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Kiir Adem and Gok-Machar?</t>
  </si>
  <si>
    <t>supplier_road_wanyjok_gokmachar_146</t>
  </si>
  <si>
    <t>What is the current road condition between Wanyjok and Gok-Machar?</t>
  </si>
  <si>
    <t>What is the current road condition between Meram and Wanyjok?</t>
  </si>
  <si>
    <t>What is the current road condition between Ameit and Wanyjok (direct route)?</t>
  </si>
  <si>
    <t>What is the current road condition between Gogrial and Wanyjok?</t>
  </si>
  <si>
    <t>What is the current road condition between Ameit and Wunrok?</t>
  </si>
  <si>
    <t>What is the current road condition between Wunrok and Gogrial?</t>
  </si>
  <si>
    <t>What is the current road condition between Gogrial and Kuajok?</t>
  </si>
  <si>
    <t>What is the current road condition between Kuajok and Wau?</t>
  </si>
  <si>
    <t>What is the current road condition between Ameit and Abiemnhom?</t>
  </si>
  <si>
    <t>What is the current road condition between Abiemnhom and Mayom?</t>
  </si>
  <si>
    <t>What is the current road condition between Mayom and Rubkona?</t>
  </si>
  <si>
    <t>What is the current road condition between Rubkona and Bentiu?</t>
  </si>
  <si>
    <t>What is the current road condition between Juba and Mangalla?</t>
  </si>
  <si>
    <t>What is the current road condition between Mangalla and Gemmaiza?</t>
  </si>
  <si>
    <t>What is the current road condition between Gemmaiza and Bor?</t>
  </si>
  <si>
    <t>What is the current road condition between Bor and Pibor?</t>
  </si>
  <si>
    <t>What is the current road condition between Bor and Akobo (direct, via Gadiang)?</t>
  </si>
  <si>
    <t>What is the current road condition between Bor and Panyagor?</t>
  </si>
  <si>
    <t>What is the current road condition between Panyagor and Puktap?</t>
  </si>
  <si>
    <t>supplier_road_puktap_yuai_075</t>
  </si>
  <si>
    <t>What is the current road condition between Puktap and Yuai?</t>
  </si>
  <si>
    <t>${location}='skip'</t>
  </si>
  <si>
    <t>What is the current road condition between Puktap and Duk Padiet?</t>
  </si>
  <si>
    <t>What is the current road condition between Duk Padiet and Yuai?</t>
  </si>
  <si>
    <t>What is the current road condition between Duk Padiet and Ayod?</t>
  </si>
  <si>
    <t>What is the current road condition between Yuai and Pieri?</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</si>
  <si>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</si>
  <si>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</si>
  <si>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</si>
  <si>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</si>
  <si>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</si>
  <si>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</si>
  <si>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</si>
  <si>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What is the current road condition between Duk Padiet and Waat?</t>
  </si>
  <si>
    <t>What is the current road condition between Waat and Akobo?</t>
  </si>
  <si>
    <t>supplier_road_mwottot_akobo_045</t>
  </si>
  <si>
    <t>What is the current road condition between Mwot Tot and Akobo?</t>
  </si>
  <si>
    <t>What is the current road condition between Duk Padiet and Mwot Tot?</t>
  </si>
  <si>
    <t>supplier_road_mwottot_lankien_049</t>
  </si>
  <si>
    <t>What is the current road condition between Mwot Tot and Lankien?</t>
  </si>
  <si>
    <t>What is the current road condition between Pibor and Akobo?</t>
  </si>
  <si>
    <t>What is the current road condition between Narus and Pochala?</t>
  </si>
  <si>
    <t>What is the current road condition between Narus and Boma?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</si>
  <si>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</si>
  <si>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</si>
  <si>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</si>
  <si>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</si>
  <si>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Mundri and Maridi?</t>
  </si>
  <si>
    <t>What is the current road condition between Yei and Maridi?</t>
  </si>
  <si>
    <t>What is the current road condition between Morobo and Yei?</t>
  </si>
  <si>
    <t>What is the current road condition between Yei and Dimo?</t>
  </si>
  <si>
    <t>What is the current road condition between Morobo and Bazi?</t>
  </si>
  <si>
    <t>What is the current road condition between Morobo and Kaya?</t>
  </si>
  <si>
    <t>What is the current road condition between Maridi and Ibba?</t>
  </si>
  <si>
    <t>What is the current road condition between Ibba and Yambio?</t>
  </si>
  <si>
    <t>What is the current road condition between Yambio and Nabiapai?</t>
  </si>
  <si>
    <t>What is the current road condition between Yambio and Sakure?</t>
  </si>
  <si>
    <t>What is the current road condition between Nzara and Bagugu?</t>
  </si>
  <si>
    <t>What is the current road condition between Diabio and Ezo?</t>
  </si>
  <si>
    <t>What is the current road condition between Tambura and Source Yubu?</t>
  </si>
  <si>
    <t>What is the current road condition between Yambio and Tambura?</t>
  </si>
  <si>
    <t>What is the current road condition between Tambura and Nagero?</t>
  </si>
  <si>
    <t>What is the current road condition between Nagero and Wau?</t>
  </si>
  <si>
    <t>What is the current road condition between Juba and Torit?</t>
  </si>
  <si>
    <t>What is the current road condition between Torit and Kapoeta?</t>
  </si>
  <si>
    <t>What is the current road condition between Kapoeta and Narus?</t>
  </si>
  <si>
    <t>What is the current road condition between Malakal and Lankien?</t>
  </si>
  <si>
    <t>supplier_road_malakal_ulang_050</t>
  </si>
  <si>
    <t>What is the current road condition between Malakal and Ulang?</t>
  </si>
  <si>
    <t>What is the current road condition between Malakal and Baliet?</t>
  </si>
  <si>
    <t>What is the current road condition between Baliet and Ulang?</t>
  </si>
  <si>
    <t>What is the current road condition between Ulang and Nasir?</t>
  </si>
  <si>
    <t>supplier_road_mundri_terekeka_088</t>
  </si>
  <si>
    <t>What is the current road condition between Mundri and Terekeka?</t>
  </si>
  <si>
    <t>What is the current road condition between Juba and Lafon?</t>
  </si>
  <si>
    <t>What is the current road condition between Torit and Lafon?</t>
  </si>
  <si>
    <t>What is the current road condition between Torit and Magwi?</t>
  </si>
  <si>
    <t>What is the current road condition between Magwi and Labone?</t>
  </si>
  <si>
    <t>What is the current road condition between Magwi and Ngomoromo?</t>
  </si>
  <si>
    <t>What is the current road condition between Torit and Ikotos?</t>
  </si>
  <si>
    <t>What is the current road condition between Ikotos and Trestenya?</t>
  </si>
  <si>
    <t>What is the current road condition between Ikotos and Bira?</t>
  </si>
  <si>
    <t>What is the current road condition between Magwi and Juba?</t>
  </si>
  <si>
    <t>What is the current road condition between Juba and Kajo Keji?</t>
  </si>
  <si>
    <t>What is the current road condition between Jale and Kajo Keji?</t>
  </si>
  <si>
    <t>What is the current road condition between Juba and Lainya</t>
  </si>
  <si>
    <t>What is the current road condition between Lainya and Yei</t>
  </si>
  <si>
    <t>What is the current road condition between Yirol and Shambe?</t>
  </si>
  <si>
    <t>What is the current road condition between Pagak and Maiwut?</t>
  </si>
  <si>
    <t>What is the current road condition between Pagak and Mathiang?</t>
  </si>
  <si>
    <t>What is the current road condition between Matthiang and Guel?</t>
  </si>
  <si>
    <t>supplier_road_mathiang_adar_147</t>
  </si>
  <si>
    <t>What is the current road condition between Matthiang and Adar?</t>
  </si>
  <si>
    <t>What is the current road condition between Guit and Leer?</t>
  </si>
  <si>
    <t>What is the current road condition between Mayendit and Panyijiar?</t>
  </si>
  <si>
    <t>What is the current road condition between Rubkona and Pariang?</t>
  </si>
  <si>
    <t>What is the current road condition between Pariang and Yida?</t>
  </si>
  <si>
    <t>What is the current road condition between Pariang and Jamjang?</t>
  </si>
  <si>
    <t>What is the current road condition between Pariang and Pamir?</t>
  </si>
  <si>
    <t>What is the current road condition between Pariang and Ajuong Thok?</t>
  </si>
  <si>
    <t>What is the current road condition between Tishwin and Rubkona?</t>
  </si>
  <si>
    <t>What is the current road condition between Bentiu and Koch?</t>
  </si>
  <si>
    <t>What is the current road condition between Bentiu and Guit?</t>
  </si>
  <si>
    <t>What is the current road condition between Koch and Leer?</t>
  </si>
  <si>
    <t>What is the current road condition between Tallodi and Tonga?</t>
  </si>
  <si>
    <t>supplier_road_liri_tonga_149</t>
  </si>
  <si>
    <t>What is the current road condition between Liri and Tonga?</t>
  </si>
  <si>
    <t>supplier_river</t>
  </si>
  <si>
    <t>River route condition</t>
  </si>
  <si>
    <t>select_one river_condition</t>
  </si>
  <si>
    <t>What is the current river route condition between Juba and Bor?</t>
  </si>
  <si>
    <t>supplier_river_tiek_nyal_043</t>
  </si>
  <si>
    <t>supplier_river_taiyar_ganylel_118</t>
  </si>
  <si>
    <t>What is the current river route condition between Renk and Melut?</t>
  </si>
  <si>
    <t>What is the current river route condition between Melut and Malakal?</t>
  </si>
  <si>
    <t>What is the current river route condition between Malakal and Ulang?</t>
  </si>
  <si>
    <t>What is the current river route condition between Ulang and Dome?</t>
  </si>
  <si>
    <t>What is the current river route condition between Ulang and Nasir?</t>
  </si>
  <si>
    <t>What is the current river route condition between Jikou and Akobo?</t>
  </si>
  <si>
    <t>What is the current river route condition between Jikou and Nasir?</t>
  </si>
  <si>
    <t>What is the current river route condition between Juba and Malakal?</t>
  </si>
  <si>
    <t>What is the current river route condition between Juba and New Fangak?</t>
  </si>
  <si>
    <t>What is the current river route condition between Juba and Bentiu?</t>
  </si>
  <si>
    <t>supplier_river_tonga_newfangak_148</t>
  </si>
  <si>
    <t>What is the current river route condition between Tonga and New Fangak?</t>
  </si>
  <si>
    <t>supplier_river_newfangak_oldfangak_150</t>
  </si>
  <si>
    <t>What is the current river route condition between Old Fangak and New Fangak?</t>
  </si>
  <si>
    <t>supplier_river_bor_oldfangak_151</t>
  </si>
  <si>
    <t>What is the current river route condition between Bor and Old Fangak?</t>
  </si>
  <si>
    <t>border_crossings</t>
  </si>
  <si>
    <t>Border crossings</t>
  </si>
  <si>
    <t>select_one border</t>
  </si>
  <si>
    <t>Is the border crossing from Kenya to Narus currently open for traders?</t>
  </si>
  <si>
    <t>${county} = 'KapoetaSouth' or ${county} = 'KapoetaEast'</t>
  </si>
  <si>
    <t>Is the border crossing at Bira Lopuse currently open for traders?</t>
  </si>
  <si>
    <t>${county} = 'Ikotos' or ${county} = 'Budi'</t>
  </si>
  <si>
    <t>Is the border crossing at Trestenya currently open for traders?</t>
  </si>
  <si>
    <t>${county} = 'Ikotos'</t>
  </si>
  <si>
    <t>Is the border crossing at Labone currently open for traders?</t>
  </si>
  <si>
    <t>${county} = 'Magwi'</t>
  </si>
  <si>
    <t>Is the border crossing at Ngomoromo currently open for traders?</t>
  </si>
  <si>
    <t>Is the border crossing at Mugali currently open for traders?</t>
  </si>
  <si>
    <t>Is the border crossing at Nimule currently open for traders?</t>
  </si>
  <si>
    <t>${county} = 'Magwi' or ${county} = 'Juba'</t>
  </si>
  <si>
    <t>Is the border crossing at Jale currently open for traders?</t>
  </si>
  <si>
    <t>${county} = 'Kajo_keji'</t>
  </si>
  <si>
    <t>Is the border crossing at Kaya currently open for traders?</t>
  </si>
  <si>
    <t>${county} = 'Morobo' or ${county} = 'Yei'</t>
  </si>
  <si>
    <t>Is the border crossing at Bazi (from DRC) currently open for traders?</t>
  </si>
  <si>
    <t>Is the border crossing at Dimo currently open for traders?</t>
  </si>
  <si>
    <t>${county} = 'Yei'</t>
  </si>
  <si>
    <t>Is the border crossing at Nabiapai (Yambio County) currently open for traders?</t>
  </si>
  <si>
    <t>${county} = 'Yambio' or ${county} = 'Nzara'</t>
  </si>
  <si>
    <t>Is the border crossing at Sakure currently open for traders?</t>
  </si>
  <si>
    <t>Is the border crossing at Bagugu currently open for traders?</t>
  </si>
  <si>
    <t>Is the border crossing at Ezo currently open for traders?</t>
  </si>
  <si>
    <t>${county} = 'Ezo' or ${county} = 'Yambio'</t>
  </si>
  <si>
    <t>Is the border crossing at Source Yubu currently open for traders?</t>
  </si>
  <si>
    <t>${county} = 'Tambura' or ${county} = 'Yambio'</t>
  </si>
  <si>
    <t>Is the border crossing from Sudan to Raja currently open for traders?</t>
  </si>
  <si>
    <t>${county} = 'Raja'</t>
  </si>
  <si>
    <t>${county} = 'AweilNorth'</t>
  </si>
  <si>
    <t>${county} = 'AweilEast'</t>
  </si>
  <si>
    <t>Is the border crossing from Sudan to Abyei currently open for traders?</t>
  </si>
  <si>
    <t>${county} = 'AbyeiRegion'</t>
  </si>
  <si>
    <t>Is the border crossing at Tishwin currently open for traders?</t>
  </si>
  <si>
    <t>${county} = 'Rubkona'</t>
  </si>
  <si>
    <t>Is the border crossing from Karsana (Sudan) to Bongki currently open for traders?</t>
  </si>
  <si>
    <t>${county} = 'Pariang'</t>
  </si>
  <si>
    <t>Is the border crossing at Jau currently open for traders?</t>
  </si>
  <si>
    <t>Is the border crossing from Liri (Sudan) to Alel currently open for traders?</t>
  </si>
  <si>
    <t>${county} = 'Panyikang'</t>
  </si>
  <si>
    <t>Is the border crossing from Sudan to Renk currently open for traders?</t>
  </si>
  <si>
    <t>${county} = 'Renk'</t>
  </si>
  <si>
    <t>Is the border crossing from Yabus to Maban currently open for traders?</t>
  </si>
  <si>
    <t>${county} = 'Maban'</t>
  </si>
  <si>
    <t>Is the border crossing at Pagak currently open for traders?</t>
  </si>
  <si>
    <t>${county} = 'Maiwut'</t>
  </si>
  <si>
    <t>Is the border crossing at Jikou currently open for traders?</t>
  </si>
  <si>
    <t>${county} = 'Ulang' or ${county} = 'Nasir' or ${county} = 'Akobo'</t>
  </si>
  <si>
    <t>Is the border crossing at Matar/Burbiey currently open for traders?</t>
  </si>
  <si>
    <t>Is the border crossing at Jikmir currently open for traders?</t>
  </si>
  <si>
    <t>Is the border crossing at Akobo currently open for traders?</t>
  </si>
  <si>
    <t>${county} = 'Akobo'</t>
  </si>
  <si>
    <t>Is the border crossing at Pochala currently open for traders?</t>
  </si>
  <si>
    <t>${county} = 'Pochalla'</t>
  </si>
  <si>
    <t>pole</t>
  </si>
  <si>
    <t>firewood</t>
  </si>
  <si>
    <t>firewood_size</t>
  </si>
  <si>
    <t>charcoal</t>
  </si>
  <si>
    <t>Chicken (cock, medium sized)</t>
  </si>
  <si>
    <t>honey</t>
  </si>
  <si>
    <t>Honey</t>
  </si>
  <si>
    <t>fish_fresh</t>
  </si>
  <si>
    <t>Fish (fresh)</t>
  </si>
  <si>
    <t>fish_dried</t>
  </si>
  <si>
    <t>Fish (dried)</t>
  </si>
  <si>
    <t>challenges</t>
  </si>
  <si>
    <t>multiline</t>
  </si>
  <si>
    <t>select_one mobile</t>
  </si>
  <si>
    <t>mobile</t>
  </si>
  <si>
    <t>comments</t>
  </si>
  <si>
    <t>list_name</t>
  </si>
  <si>
    <t>country</t>
  </si>
  <si>
    <t>orgname</t>
  </si>
  <si>
    <t>acted</t>
  </si>
  <si>
    <t>ACTED</t>
  </si>
  <si>
    <t>cafod</t>
  </si>
  <si>
    <t>CAFOD Trócaire</t>
  </si>
  <si>
    <t>care</t>
  </si>
  <si>
    <t>CARE</t>
  </si>
  <si>
    <t>caritas</t>
  </si>
  <si>
    <t>Caritas</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</si>
  <si>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</si>
  <si>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</si>
  <si>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</si>
  <si>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</si>
  <si>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</si>
  <si>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</si>
  <si>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</si>
  <si>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</si>
  <si>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</si>
  <si>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</si>
  <si>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</si>
  <si>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</si>
  <si>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</si>
  <si>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</si>
  <si>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</si>
  <si>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</si>
  <si>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</si>
  <si>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</si>
  <si>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</si>
  <si>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</si>
  <si>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irc</t>
  </si>
  <si>
    <t>International Rescue Committee (IRC)</t>
  </si>
  <si>
    <t>iom</t>
  </si>
  <si>
    <t>IOM</t>
  </si>
  <si>
    <t>mi</t>
  </si>
  <si>
    <t xml:space="preserve">Malteser International </t>
  </si>
  <si>
    <t>nrdc</t>
  </si>
  <si>
    <t>National Relief and Development Corps (NRDC)</t>
  </si>
  <si>
    <t>nh</t>
  </si>
  <si>
    <t>Nile Hope</t>
  </si>
  <si>
    <t>oxfam</t>
  </si>
  <si>
    <t>Oxfam</t>
  </si>
  <si>
    <t>plan</t>
  </si>
  <si>
    <t>Plan International</t>
  </si>
  <si>
    <t>pah</t>
  </si>
  <si>
    <t>Polish Humanitarian Action (PAH)</t>
  </si>
  <si>
    <t>reach</t>
  </si>
  <si>
    <t>REACH Initiative</t>
  </si>
  <si>
    <t>save</t>
  </si>
  <si>
    <t>Save the Children</t>
  </si>
  <si>
    <t>spedp</t>
  </si>
  <si>
    <t>Support for Peace and Education Development Programme (SPEDP)</t>
  </si>
  <si>
    <t>tearfund</t>
  </si>
  <si>
    <t>Tearfund</t>
  </si>
  <si>
    <t>unicef</t>
  </si>
  <si>
    <t>UNICEF</t>
  </si>
  <si>
    <t>unkea</t>
  </si>
  <si>
    <t>Universal Network for Knowledge &amp; Empowerment Agency (UNKEA)</t>
  </si>
  <si>
    <t>wvi</t>
  </si>
  <si>
    <t>World Vision</t>
  </si>
  <si>
    <t>whh</t>
  </si>
  <si>
    <t>Welthungerhilfe (WHH)</t>
  </si>
  <si>
    <t>other_org</t>
  </si>
  <si>
    <t>Other (please specify)</t>
  </si>
  <si>
    <t>SSP - South Sudanese pound</t>
  </si>
  <si>
    <t>Maiwut</t>
  </si>
  <si>
    <t>Longochuck</t>
  </si>
  <si>
    <t>SDG - Sudanese pound</t>
  </si>
  <si>
    <t>ETB - Ethiopian birr</t>
  </si>
  <si>
    <t>UGX - Ugandan shilling</t>
  </si>
  <si>
    <t>KES - Kenyan shilling</t>
  </si>
  <si>
    <t>CDF - Congolese franc</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</si>
  <si>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</si>
  <si>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</si>
  <si>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</si>
  <si>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</si>
  <si>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</si>
  <si>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</si>
  <si>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</si>
  <si>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</si>
  <si>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</si>
  <si>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currency_trader</t>
  </si>
  <si>
    <t>Currency trader</t>
  </si>
  <si>
    <t>miller</t>
  </si>
  <si>
    <t>Miller</t>
  </si>
  <si>
    <t>wholesaler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</si>
  <si>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</si>
  <si>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</si>
  <si>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</si>
  <si>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</si>
  <si>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</si>
  <si>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</si>
  <si>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</si>
  <si>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</si>
  <si>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</si>
  <si>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</si>
  <si>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</si>
  <si>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</si>
  <si>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</si>
  <si>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</si>
  <si>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</si>
  <si>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SouthSudan</t>
  </si>
  <si>
    <t>South Sudan</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</si>
  <si>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</si>
  <si>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</si>
  <si>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</si>
  <si>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</si>
  <si>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</si>
  <si>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</si>
  <si>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</si>
  <si>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</si>
  <si>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</si>
  <si>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</si>
  <si>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livestock</t>
  </si>
  <si>
    <t>Goat (male, adult, medium sized)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</si>
  <si>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</si>
  <si>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</si>
  <si>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</si>
  <si>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</si>
  <si>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</si>
  <si>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</si>
  <si>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</si>
  <si>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</si>
  <si>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</si>
  <si>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</si>
  <si>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</si>
  <si>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</si>
  <si>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</si>
  <si>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</si>
  <si>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</si>
  <si>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</si>
  <si>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</si>
  <si>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</si>
  <si>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</si>
  <si>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</si>
  <si>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</si>
  <si>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</si>
  <si>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</si>
  <si>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</si>
  <si>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</si>
  <si>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</si>
  <si>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</si>
  <si>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</si>
  <si>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</si>
  <si>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</si>
  <si>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</si>
  <si>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Other (only for pre-packaged items - specify weight in kg)</t>
  </si>
  <si>
    <t>unit_alt</t>
  </si>
  <si>
    <t>unit_liquid</t>
  </si>
  <si>
    <t>Bottle (small) - 0.5 L</t>
  </si>
  <si>
    <t>Bottle (large) - 1.5 L</t>
  </si>
  <si>
    <t>Other (specify in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</si>
  <si>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</si>
  <si>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</si>
  <si>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</si>
  <si>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</si>
  <si>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</si>
  <si>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</si>
  <si>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</si>
  <si>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</si>
  <si>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</si>
  <si>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</si>
  <si>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</si>
  <si>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</si>
  <si>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</si>
  <si>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</si>
  <si>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</si>
  <si>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</si>
  <si>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</si>
  <si>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</si>
  <si>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</si>
  <si>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</si>
  <si>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</si>
  <si>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</si>
  <si>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</si>
  <si>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</si>
  <si>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</si>
  <si>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</si>
  <si>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</si>
  <si>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</si>
  <si>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</si>
  <si>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</si>
  <si>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</si>
  <si>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</si>
  <si>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</si>
  <si>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</si>
  <si>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</si>
  <si>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</si>
  <si>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</si>
  <si>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</si>
  <si>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</si>
  <si>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</si>
  <si>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</si>
  <si>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</si>
  <si>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</si>
  <si>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</si>
  <si>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</si>
  <si>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</si>
  <si>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</si>
  <si>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</si>
  <si>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</si>
  <si>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</si>
  <si>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</si>
  <si>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</si>
  <si>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</si>
  <si>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</si>
  <si>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</si>
  <si>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</si>
  <si>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</si>
  <si>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</si>
  <si>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</si>
  <si>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</si>
  <si>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</si>
  <si>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</si>
  <si>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</si>
  <si>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</si>
  <si>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</si>
  <si>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</si>
  <si>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</si>
  <si>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</si>
  <si>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</si>
  <si>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</si>
  <si>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</si>
  <si>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</si>
  <si>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</si>
  <si>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</si>
  <si>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Boat / Ship</t>
  </si>
  <si>
    <t>Canoe</t>
  </si>
  <si>
    <t>Airplane</t>
  </si>
  <si>
    <t>Donkey</t>
  </si>
  <si>
    <t>People carry them / Wheelbarrow</t>
  </si>
  <si>
    <t>road_condition</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</si>
  <si>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</si>
  <si>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</si>
  <si>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</si>
  <si>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</si>
  <si>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</si>
  <si>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river_condition</t>
  </si>
  <si>
    <t>River route is OPEN normally</t>
  </si>
  <si>
    <t>River route is OPEN with seasonal difficulties (e.g. low water level)</t>
  </si>
  <si>
    <t>River route is OPEN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</si>
  <si>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</si>
  <si>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</si>
  <si>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</si>
  <si>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</si>
  <si>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</si>
  <si>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 (no trade at all).</t>
  </si>
  <si>
    <t>distribution_effect</t>
  </si>
  <si>
    <t>Prices remained the same</t>
  </si>
  <si>
    <t>Prices increased</t>
  </si>
  <si>
    <t>Prices decreased</t>
  </si>
  <si>
    <t>dontknow</t>
  </si>
  <si>
    <t>restock_constraint</t>
  </si>
  <si>
    <t>*NO, I did NOT face any challenges*</t>
  </si>
  <si>
    <t>road_conditions</t>
  </si>
  <si>
    <t>Bad road conditions</t>
  </si>
  <si>
    <t>river_conditions</t>
  </si>
  <si>
    <t>Bad river route conditions</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</si>
  <si>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</si>
  <si>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</si>
  <si>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</si>
  <si>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</si>
  <si>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</si>
  <si>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</si>
  <si>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</si>
  <si>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</si>
  <si>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</si>
  <si>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</si>
  <si>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</si>
  <si>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</si>
  <si>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</si>
  <si>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</si>
  <si>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</si>
  <si>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</si>
  <si>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</si>
  <si>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</si>
  <si>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</si>
  <si>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</si>
  <si>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</si>
  <si>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</si>
  <si>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</si>
  <si>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</si>
  <si>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</si>
  <si>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</si>
  <si>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</si>
  <si>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</si>
  <si>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</si>
  <si>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</si>
  <si>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</si>
  <si>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</si>
  <si>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</si>
  <si>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</si>
  <si>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</si>
  <si>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</si>
  <si>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</si>
  <si>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</si>
  <si>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</si>
  <si>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no_network</t>
  </si>
  <si>
    <t>There is no mobile network in this area</t>
  </si>
  <si>
    <t>no_agent</t>
  </si>
  <si>
    <t>There is no agent in my location to cash out</t>
  </si>
  <si>
    <t>dont_know_how</t>
  </si>
  <si>
    <t>I don’t know how to become part of it</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</si>
  <si>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</si>
  <si>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</si>
  <si>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</si>
  <si>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</si>
  <si>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</si>
  <si>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</si>
  <si>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</si>
  <si>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</si>
  <si>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</si>
  <si>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</si>
  <si>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</si>
  <si>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</si>
  <si>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</si>
  <si>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</si>
  <si>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</si>
  <si>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</si>
  <si>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</si>
  <si>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</si>
  <si>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</si>
  <si>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</si>
  <si>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</si>
  <si>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</si>
  <si>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</si>
  <si>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</si>
  <si>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</si>
  <si>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</si>
  <si>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</si>
  <si>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</si>
  <si>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</si>
  <si>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</si>
  <si>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</si>
  <si>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</si>
  <si>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</si>
  <si>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</si>
  <si>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</si>
  <si>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</si>
  <si>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</si>
  <si>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Morobo</t>
  </si>
  <si>
    <t>Terekeka</t>
  </si>
  <si>
    <t>Yei</t>
  </si>
  <si>
    <t>Ikotos</t>
  </si>
  <si>
    <t>Kapoeta East</t>
  </si>
  <si>
    <t>KapoetaNorth</t>
  </si>
  <si>
    <t>Kapoeta North</t>
  </si>
  <si>
    <t>Kapoeta South</t>
  </si>
  <si>
    <t>Ayod</t>
  </si>
  <si>
    <t>Bor South</t>
  </si>
  <si>
    <t>CanalPigi</t>
  </si>
  <si>
    <t>Canal/Pigi</t>
  </si>
  <si>
    <t>Duk</t>
  </si>
  <si>
    <t>Pochalla</t>
  </si>
  <si>
    <t>Twic East</t>
  </si>
  <si>
    <t>Uror</t>
  </si>
  <si>
    <t>Cueibet</t>
  </si>
  <si>
    <t>RumbekCentre</t>
  </si>
  <si>
    <t>Rumbek Centre</t>
  </si>
  <si>
    <t>Rumbek East</t>
  </si>
  <si>
    <t>RumbekNorth</t>
  </si>
  <si>
    <t>Rumbek North</t>
  </si>
  <si>
    <t>Wulu</t>
  </si>
  <si>
    <t>YirolEast</t>
  </si>
  <si>
    <t>Yirol East</t>
  </si>
  <si>
    <t>Yirol West</t>
  </si>
  <si>
    <t>Aweil Centre</t>
  </si>
  <si>
    <t>AweilEast</t>
  </si>
  <si>
    <t>Aweil East</t>
  </si>
  <si>
    <t>Aweil North</t>
  </si>
  <si>
    <t>AweilSouth</t>
  </si>
  <si>
    <t>Aweil South</t>
  </si>
  <si>
    <t>Aweil West</t>
  </si>
  <si>
    <t>Abiemnhom</t>
  </si>
  <si>
    <t>Guit</t>
  </si>
  <si>
    <t>Leer</t>
  </si>
  <si>
    <t>Mayendit</t>
  </si>
  <si>
    <t>Mayom</t>
  </si>
  <si>
    <t>Baliet</t>
  </si>
  <si>
    <t>Fashoda</t>
  </si>
  <si>
    <t>Luakpiny/Nasir</t>
  </si>
  <si>
    <t>Maban</t>
  </si>
  <si>
    <t>Malakal</t>
  </si>
  <si>
    <t>Manyo</t>
  </si>
  <si>
    <t>Panyikang</t>
  </si>
  <si>
    <t>GogrialEast</t>
  </si>
  <si>
    <t>Gogrial East</t>
  </si>
  <si>
    <t>Gogrial West</t>
  </si>
  <si>
    <t>TonjEast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</si>
  <si>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</si>
  <si>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</si>
  <si>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</si>
  <si>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</si>
  <si>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</si>
  <si>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</si>
  <si>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</si>
  <si>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</si>
  <si>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</si>
  <si>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</si>
  <si>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</si>
  <si>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</si>
  <si>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</si>
  <si>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</si>
  <si>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</si>
  <si>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</si>
  <si>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</si>
  <si>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</si>
  <si>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</si>
  <si>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</si>
  <si>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Juba PoC 1 &amp; 3</t>
  </si>
  <si>
    <t>Kajo Keji Town</t>
  </si>
  <si>
    <t>Lainya Town</t>
  </si>
  <si>
    <t>Morobo Town</t>
  </si>
  <si>
    <t>Terekeka Town</t>
  </si>
  <si>
    <t>Riwoto</t>
  </si>
  <si>
    <t>Ayod Town</t>
  </si>
  <si>
    <t>Bor PoC</t>
  </si>
  <si>
    <t>Diel</t>
  </si>
  <si>
    <t>Khorfulus</t>
  </si>
  <si>
    <t>Puktap</t>
  </si>
  <si>
    <t>New Fangak</t>
  </si>
  <si>
    <t>OldFangak</t>
  </si>
  <si>
    <t>Old Fangak</t>
  </si>
  <si>
    <t>Waat</t>
  </si>
  <si>
    <t>Boma</t>
  </si>
  <si>
    <t>Pochala Town</t>
  </si>
  <si>
    <t>Wanglei</t>
  </si>
  <si>
    <t>Karam</t>
  </si>
  <si>
    <t>Mwot Tot</t>
  </si>
  <si>
    <t>Pathai</t>
  </si>
  <si>
    <t>Pieri</t>
  </si>
  <si>
    <t>Pulchuol</t>
  </si>
  <si>
    <t>Yuai</t>
  </si>
  <si>
    <t>Cueibet Town</t>
  </si>
  <si>
    <t>Akot</t>
  </si>
  <si>
    <t>Maper</t>
  </si>
  <si>
    <t>Wulu Town</t>
  </si>
  <si>
    <t>Nyang</t>
  </si>
  <si>
    <t>AWeil Town</t>
  </si>
  <si>
    <t>Malualkon</t>
  </si>
  <si>
    <t>Ariath</t>
  </si>
  <si>
    <t>Kiir Adem</t>
  </si>
  <si>
    <t>MalekAlel</t>
  </si>
  <si>
    <t>Malek Alel</t>
  </si>
  <si>
    <t>Abiemnhom Town</t>
  </si>
  <si>
    <t>Guit Town</t>
  </si>
  <si>
    <t>Jaak</t>
  </si>
  <si>
    <t>Leer Town</t>
  </si>
  <si>
    <t>Mayendit Town</t>
  </si>
  <si>
    <t>Mayom Town</t>
  </si>
  <si>
    <t>Ganylel</t>
  </si>
  <si>
    <t>Panyijiar Town</t>
  </si>
  <si>
    <t>Ajuong Thok RC</t>
  </si>
  <si>
    <t>Pamir RC</t>
  </si>
  <si>
    <t>Pariang Town</t>
  </si>
  <si>
    <t>Yida_RC</t>
  </si>
  <si>
    <t>Yida RC</t>
  </si>
  <si>
    <t>Bentiu PoC</t>
  </si>
  <si>
    <t>Baliet Town</t>
  </si>
  <si>
    <t>Aburoc</t>
  </si>
  <si>
    <t>Kodok</t>
  </si>
  <si>
    <t>Lul</t>
  </si>
  <si>
    <t>Jikmir</t>
  </si>
  <si>
    <t>Mading</t>
  </si>
  <si>
    <t>Nasir Town</t>
  </si>
  <si>
    <t>Bunj</t>
  </si>
  <si>
    <t>Doro_RC</t>
  </si>
  <si>
    <t>Doro RC</t>
  </si>
  <si>
    <t>Gendrassa_RC</t>
  </si>
  <si>
    <t>Gendrassa RC</t>
  </si>
  <si>
    <t>Kaya_RC</t>
  </si>
  <si>
    <t>Kaya RC</t>
  </si>
  <si>
    <t>YusufBatil_RC</t>
  </si>
  <si>
    <t>Yusuf Batil RC</t>
  </si>
  <si>
    <t>Jikou</t>
  </si>
  <si>
    <t>Maiwut Town</t>
  </si>
  <si>
    <t>Pagak</t>
  </si>
  <si>
    <t>Malakal Town</t>
  </si>
  <si>
    <t>Malakal PoC</t>
  </si>
  <si>
    <t>Kaka</t>
  </si>
  <si>
    <t>Wadakona</t>
  </si>
  <si>
    <t>Tonga</t>
  </si>
  <si>
    <t>LietNhom</t>
  </si>
  <si>
    <t>Liet-Nhom</t>
  </si>
  <si>
    <t>Alek</t>
  </si>
  <si>
    <t>Gogrial Town</t>
  </si>
  <si>
    <t>Romich</t>
  </si>
  <si>
    <t>Warrap Town</t>
  </si>
  <si>
    <t>Tonj Town</t>
  </si>
  <si>
    <t>Wunrok</t>
  </si>
  <si>
    <t>Abyei Town</t>
  </si>
  <si>
    <t>Mapel</t>
  </si>
  <si>
    <t>Deim Zubier</t>
  </si>
  <si>
    <t>Raja Town</t>
  </si>
  <si>
    <t>Ibba Town</t>
  </si>
  <si>
    <t>Kediba</t>
  </si>
  <si>
    <t>Mundri Town</t>
  </si>
  <si>
    <t>Mvolo Town</t>
  </si>
  <si>
    <t>Nagero Town</t>
  </si>
  <si>
    <t>Nzara Town</t>
  </si>
  <si>
    <t>Tambura Town</t>
  </si>
  <si>
    <t>Custom</t>
  </si>
  <si>
    <t>DonBosco</t>
  </si>
  <si>
    <t>Don Bosco</t>
  </si>
  <si>
    <t>Gumbo</t>
  </si>
  <si>
    <t>Jabel</t>
  </si>
  <si>
    <t>Konyo Konyo</t>
  </si>
  <si>
    <t>Libya</t>
  </si>
  <si>
    <t>Lodingding</t>
  </si>
  <si>
    <t>Lodingding livestock market (Suk Bugar)</t>
  </si>
  <si>
    <t>New market (Suk Jedid)</t>
  </si>
  <si>
    <t>SukAlahabar</t>
  </si>
  <si>
    <t>Suk Alahabar</t>
  </si>
  <si>
    <t>Motoyo</t>
  </si>
  <si>
    <t>Abilla</t>
  </si>
  <si>
    <t>Dilal (livestock)</t>
  </si>
  <si>
    <t>SukkChaap</t>
  </si>
  <si>
    <t>Suuk Chaap</t>
  </si>
  <si>
    <t>Mission</t>
  </si>
  <si>
    <t>AkuotAyool</t>
  </si>
  <si>
    <t>Akuot Ayool junction</t>
  </si>
  <si>
    <t>Hai Machuor</t>
  </si>
  <si>
    <t>Hai-Machuor</t>
  </si>
  <si>
    <t>Langbaar</t>
  </si>
  <si>
    <t>Langbaar junction</t>
  </si>
  <si>
    <t>Maror</t>
  </si>
  <si>
    <t>Maror (main market)</t>
  </si>
  <si>
    <t>Pakau</t>
  </si>
  <si>
    <t>Panda</t>
  </si>
  <si>
    <t>Panda (livestock)</t>
  </si>
  <si>
    <t>Zariba</t>
  </si>
  <si>
    <t>Thuk in diit</t>
  </si>
  <si>
    <t>Doliy</t>
  </si>
  <si>
    <t>Suuk-in-bor</t>
  </si>
  <si>
    <t>Suuk-in-char</t>
  </si>
  <si>
    <t>Suuk-hook</t>
  </si>
  <si>
    <t>Abieicok</t>
  </si>
  <si>
    <t>Acholthen</t>
  </si>
  <si>
    <t>Cumcok</t>
  </si>
  <si>
    <t xml:space="preserve">Dengnhial </t>
  </si>
  <si>
    <t xml:space="preserve">Maborngap </t>
  </si>
  <si>
    <t xml:space="preserve">Malith </t>
  </si>
  <si>
    <t>Akot market</t>
  </si>
  <si>
    <t>Suk cielic</t>
  </si>
  <si>
    <t xml:space="preserve">Nok yinhom </t>
  </si>
  <si>
    <t>Dhalal</t>
  </si>
  <si>
    <t>Wanyjok Town market</t>
  </si>
  <si>
    <t>Ariet</t>
  </si>
  <si>
    <t>MajakAjuong</t>
  </si>
  <si>
    <t>Majak Ajuong</t>
  </si>
  <si>
    <t>Akuac</t>
  </si>
  <si>
    <t>Dalala</t>
  </si>
  <si>
    <t>Kuorwei</t>
  </si>
  <si>
    <t>Warawarthii</t>
  </si>
  <si>
    <t>Aroyo</t>
  </si>
  <si>
    <t>Aweil Town market</t>
  </si>
  <si>
    <t>Dalala (livestock)</t>
  </si>
  <si>
    <t>HaiSalam</t>
  </si>
  <si>
    <t>Hai Salam</t>
  </si>
  <si>
    <t>Malou</t>
  </si>
  <si>
    <t>MaperAkot</t>
  </si>
  <si>
    <t>Maper Akot</t>
  </si>
  <si>
    <t>Naivasha</t>
  </si>
  <si>
    <t>Sikadid</t>
  </si>
  <si>
    <t>AwailWest</t>
  </si>
  <si>
    <t>Bargok</t>
  </si>
  <si>
    <t>Bargok (livestock)</t>
  </si>
  <si>
    <t>Suksaba</t>
  </si>
  <si>
    <t>Sukkabalek</t>
  </si>
  <si>
    <t>Sukshabi</t>
  </si>
  <si>
    <t>Katieth market</t>
  </si>
  <si>
    <t>Nyal market</t>
  </si>
  <si>
    <t>Jamjang market</t>
  </si>
  <si>
    <t xml:space="preserve">Pamir main market </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</si>
  <si>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</si>
  <si>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</si>
  <si>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</si>
  <si>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</si>
  <si>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</si>
  <si>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</si>
  <si>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</si>
  <si>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</si>
  <si>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</si>
  <si>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</si>
  <si>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</si>
  <si>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</si>
  <si>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</si>
  <si>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</si>
  <si>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</si>
  <si>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 main market</t>
  </si>
  <si>
    <t>Suk Shabi</t>
  </si>
  <si>
    <t>Suk Jima</t>
  </si>
  <si>
    <t>Zero</t>
  </si>
  <si>
    <t>Suk Zero (livestock)</t>
  </si>
  <si>
    <t xml:space="preserve">Dome market </t>
  </si>
  <si>
    <t xml:space="preserve">Duk </t>
  </si>
  <si>
    <t>Riang</t>
  </si>
  <si>
    <t xml:space="preserve">Riang </t>
  </si>
  <si>
    <t>Buong</t>
  </si>
  <si>
    <t xml:space="preserve">Buong </t>
  </si>
  <si>
    <t>Doma</t>
  </si>
  <si>
    <t>Yomding</t>
  </si>
  <si>
    <t>Kuich</t>
  </si>
  <si>
    <t>Suk Jou</t>
  </si>
  <si>
    <t>Suk Wau</t>
  </si>
  <si>
    <t>Ajar</t>
  </si>
  <si>
    <t>Suk Ajar</t>
  </si>
  <si>
    <t>Bhar el Shariki (livestock)</t>
  </si>
  <si>
    <t>Suk Wehida</t>
  </si>
  <si>
    <t>Suk Kamsin</t>
  </si>
  <si>
    <t>Pazuo</t>
  </si>
  <si>
    <t>Yambio Town market</t>
  </si>
  <si>
    <t>Imehejek Town</t>
  </si>
  <si>
    <t xml:space="preserve">Longiro </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</si>
  <si>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</si>
  <si>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</si>
  <si>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Partner organization:</t>
  </si>
  <si>
    <t>Please enter the name of your organization:</t>
  </si>
  <si>
    <t>Enter an organization name.</t>
  </si>
  <si>
    <t>Enter a valid organization name.</t>
  </si>
  <si>
    <t>marketplace_entry</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</si>
  <si>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</si>
  <si>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marketplace_entry_other</t>
  </si>
  <si>
    <t>${marketplace_entry} = 'other'</t>
  </si>
  <si>
    <t>if(${marketplace_entry}='',
if(${location}='other', concat(${location_other}, ' market'), concat(${location}, ' market')),
if(${marketplace_entry}='other', ${marketplace_entry_other}, ${marketplace_entry}))</t>
  </si>
  <si>
    <t>location2</t>
  </si>
  <si>
    <t>${location}='Juba Town' or ${location}='Bor Town' or ${location}='Yambio Town'</t>
  </si>
  <si>
    <t>${marketplace}</t>
  </si>
  <si>
    <t>survey_per_trader</t>
  </si>
  <si>
    <t>**Remember:** Fill in a *separate* survey for each interviewed trader / key informant. Do not use the same form for multiple traders / key informants.</t>
  </si>
  <si>
    <t>select_one trader_type</t>
  </si>
  <si>
    <t>Type of trader / key informant:</t>
  </si>
  <si>
    <t>if(selected(${org},'drc') and (selected(${location},'Malakal PoC') or selected(${location},'AjuongThok_RC')), .!='error' , .!='additional')</t>
  </si>
  <si>
    <t>You cannot select this type of trader.</t>
  </si>
  <si>
    <t>select_one gender</t>
  </si>
  <si>
    <t>Gender of trader / key informant:</t>
  </si>
  <si>
    <t>select_one origin</t>
  </si>
  <si>
    <t>Country of origin of trader / key informant:</t>
  </si>
  <si>
    <t>${trader_type}!='laborer'</t>
  </si>
  <si>
    <t>origin_other</t>
  </si>
  <si>
    <t>Specify country:</t>
  </si>
  <si>
    <t>${origin}='other'</t>
  </si>
  <si>
    <t>Enter the country of origin.</t>
  </si>
  <si>
    <t>select_one size</t>
  </si>
  <si>
    <t>Size of trader:</t>
  </si>
  <si>
    <t>${trader_type}!='laborer' and ${trader_type}!='miller' and ${trader_type}!='wholesaler'</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</si>
  <si>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</si>
  <si>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</si>
  <si>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</si>
  <si>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</si>
  <si>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</si>
  <si>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</si>
  <si>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</si>
  <si>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currency_border_SSP</t>
  </si>
  <si>
    <t>Is it possible to exchange ${currency_border} for SSP in ${location}?</t>
  </si>
  <si>
    <t>${currency_border} != 'SSP' and ${trader_type}!='currency_trader'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</si>
  <si>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</si>
  <si>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</si>
  <si>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</si>
  <si>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</si>
  <si>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</si>
  <si>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</si>
  <si>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</si>
  <si>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</si>
  <si>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</si>
  <si>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</si>
  <si>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</si>
  <si>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</si>
  <si>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</si>
  <si>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</si>
  <si>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</si>
  <si>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</si>
  <si>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</si>
  <si>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</si>
  <si>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</si>
  <si>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</si>
  <si>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</si>
  <si>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</si>
  <si>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</si>
  <si>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</si>
  <si>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</si>
  <si>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Which of the following items did you sell in the last 12 months?</t>
  </si>
  <si>
    <t>Read all items out loud to the trader one by one. Tick all that apply.</t>
  </si>
  <si>
    <t>Select at least one item.</t>
  </si>
  <si>
    <t>selected(${trader_type},'generaI_trader')</t>
  </si>
  <si>
    <t>selected(${trader_type},'nfi_trader')</t>
  </si>
  <si>
    <t>select_multiple 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</si>
  <si>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</si>
  <si>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</si>
  <si>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</si>
  <si>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</si>
  <si>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</si>
  <si>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selected(${trader_type},'currency_trader') and ${currency}='ETB'</t>
  </si>
  <si>
    <t>select_multiple 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</si>
  <si>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</si>
  <si>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</si>
  <si>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</si>
  <si>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</si>
  <si>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</si>
  <si>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</si>
  <si>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</si>
  <si>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</si>
  <si>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selected(${trader_type},'additional') and selected(${org},'drc') and (${location}='Malakal PoC' or ${location}='AjuongThok_RC')</t>
  </si>
  <si>
    <t>select_multiple item_wholesale</t>
  </si>
  <si>
    <t>selected(${trader_type},'wholesaler')</t>
  </si>
  <si>
    <t xml:space="preserve">begin group </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</si>
  <si>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</si>
  <si>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</si>
  <si>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</si>
  <si>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</si>
  <si>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</si>
  <si>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</si>
  <si>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</si>
  <si>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</si>
  <si>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</si>
  <si>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</si>
  <si>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</si>
  <si>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</si>
  <si>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</si>
  <si>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</si>
  <si>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</si>
  <si>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</si>
  <si>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</si>
  <si>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</si>
  <si>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</si>
  <si>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</si>
  <si>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</si>
  <si>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</si>
  <si>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</si>
  <si>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</si>
  <si>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</si>
  <si>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</si>
  <si>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Unit: ${sorghum_grain_unit}</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</si>
  <si>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</si>
  <si>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</si>
  <si>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</si>
  <si>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</si>
  <si>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</si>
  <si>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</si>
  <si>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</si>
  <si>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</si>
  <si>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</si>
  <si>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</si>
  <si>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</si>
  <si>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</si>
  <si>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</si>
  <si>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</si>
  <si>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</si>
  <si>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</si>
  <si>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</si>
  <si>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</si>
  <si>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</si>
  <si>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</si>
  <si>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</si>
  <si>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</si>
  <si>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</si>
  <si>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</si>
  <si>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</si>
  <si>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</si>
  <si>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</si>
  <si>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</si>
  <si>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</si>
  <si>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</si>
  <si>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</si>
  <si>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</si>
  <si>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</si>
  <si>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</si>
  <si>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</si>
  <si>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</si>
  <si>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</si>
  <si>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</si>
  <si>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</si>
  <si>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</si>
  <si>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</si>
  <si>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</si>
  <si>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</si>
  <si>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</si>
  <si>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</si>
  <si>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</si>
  <si>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</si>
  <si>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</si>
  <si>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</si>
  <si>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</si>
  <si>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</si>
  <si>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</si>
  <si>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</si>
  <si>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</si>
  <si>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</si>
  <si>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</si>
  <si>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</si>
  <si>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sorghum_grain_wholesale_summary_available</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</si>
  <si>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</si>
  <si>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</si>
  <si>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</si>
  <si>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</si>
  <si>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</si>
  <si>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</si>
  <si>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</si>
  <si>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</si>
  <si>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</si>
  <si>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</si>
  <si>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Unit: ${maize_grain_unit}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</si>
  <si>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</si>
  <si>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</si>
  <si>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</si>
  <si>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</si>
  <si>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</si>
  <si>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</si>
  <si>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</si>
  <si>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</si>
  <si>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</si>
  <si>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</si>
  <si>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</si>
  <si>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</si>
  <si>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</si>
  <si>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</si>
  <si>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</si>
  <si>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</si>
  <si>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</si>
  <si>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</si>
  <si>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</si>
  <si>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</si>
  <si>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</si>
  <si>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</si>
  <si>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</si>
  <si>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</si>
  <si>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</si>
  <si>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</si>
  <si>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</si>
  <si>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</si>
  <si>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</si>
  <si>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</si>
  <si>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</si>
  <si>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</si>
  <si>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</si>
  <si>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</si>
  <si>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</si>
  <si>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</si>
  <si>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</si>
  <si>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</si>
  <si>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</si>
  <si>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</si>
  <si>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maize_grain_wholesale_summary_available</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</si>
  <si>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</si>
  <si>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</si>
  <si>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</si>
  <si>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</si>
  <si>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</si>
  <si>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</si>
  <si>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</si>
  <si>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</si>
  <si>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</si>
  <si>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</si>
  <si>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Unit: ${wheat_flour_unit}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</si>
  <si>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</si>
  <si>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</si>
  <si>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</si>
  <si>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</si>
  <si>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</si>
  <si>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</si>
  <si>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</si>
  <si>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</si>
  <si>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</si>
  <si>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</si>
  <si>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</si>
  <si>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</si>
  <si>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</si>
  <si>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</si>
  <si>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</si>
  <si>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</si>
  <si>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</si>
  <si>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</si>
  <si>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selected(${item},'rice')</t>
  </si>
  <si>
    <t>Availability of **rice**:</t>
  </si>
  <si>
    <t>rice_unit_select</t>
  </si>
  <si>
    <t>${rice_available} != 'unavailable'</t>
  </si>
  <si>
    <t>rice_unit_other</t>
  </si>
  <si>
    <t>${rice_unit_select} = 'other'</t>
  </si>
  <si>
    <t>if(${rice_unit_select}='other', concat(${rice_unit_other},'kg'),${rice_unit_select})</t>
  </si>
  <si>
    <t>Unit: ${rice_unit}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</si>
  <si>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</si>
  <si>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</si>
  <si>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</si>
  <si>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</si>
  <si>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</si>
  <si>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</si>
  <si>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</si>
  <si>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</si>
  <si>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</si>
  <si>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</si>
  <si>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</si>
  <si>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</si>
  <si>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</si>
  <si>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</si>
  <si>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</si>
  <si>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</si>
  <si>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</si>
  <si>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</si>
  <si>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</si>
  <si>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</si>
  <si>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</si>
  <si>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</si>
  <si>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</si>
  <si>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</si>
  <si>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</si>
  <si>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</si>
  <si>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</si>
  <si>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Unit: ${groundnuts_unit}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</si>
  <si>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</si>
  <si>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</si>
  <si>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</si>
  <si>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</si>
  <si>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</si>
  <si>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</si>
  <si>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</si>
  <si>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</si>
  <si>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</si>
  <si>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</si>
  <si>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</si>
  <si>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</si>
  <si>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</si>
  <si>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</si>
  <si>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</si>
  <si>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</si>
  <si>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</si>
  <si>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</si>
  <si>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</si>
  <si>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</si>
  <si>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</si>
  <si>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</si>
  <si>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</si>
  <si>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</si>
  <si>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</si>
  <si>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</si>
  <si>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</si>
  <si>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</si>
  <si>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</si>
  <si>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</si>
  <si>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</si>
  <si>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</si>
  <si>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Unit: ${beans_unit}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</si>
  <si>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</si>
  <si>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</si>
  <si>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</si>
  <si>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</si>
  <si>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</si>
  <si>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</si>
  <si>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</si>
  <si>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</si>
  <si>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</si>
  <si>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</si>
  <si>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</si>
  <si>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</si>
  <si>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</si>
  <si>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</si>
  <si>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</si>
  <si>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</si>
  <si>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</si>
  <si>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</si>
  <si>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</si>
  <si>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</si>
  <si>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</si>
  <si>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</si>
  <si>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</si>
  <si>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</si>
  <si>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</si>
  <si>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</si>
  <si>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</si>
  <si>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</si>
  <si>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</si>
  <si>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</si>
  <si>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</si>
  <si>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</si>
  <si>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</si>
  <si>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</si>
  <si>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</si>
  <si>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</si>
  <si>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</si>
  <si>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</si>
  <si>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</si>
  <si>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</si>
  <si>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</si>
  <si>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</si>
  <si>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</si>
  <si>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</si>
  <si>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beans_wholesale_summary_available</t>
  </si>
  <si>
    <t>beans_wholesale_summary_unavailable</t>
  </si>
  <si>
    <t>**Beans (wholesale)**
Availability: ***${beans_wholesale_available}***
**Stocks:**
Able to restock? ***${beans_wholesale_restock}***
Restocked in last 30 days? ***${beans_wholesale_restock_1month}***</t>
  </si>
  <si>
    <t>${beans_wholesale_available} = 'unavailable'</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</si>
  <si>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</si>
  <si>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</si>
  <si>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</si>
  <si>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</si>
  <si>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</si>
  <si>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</si>
  <si>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</si>
  <si>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</si>
  <si>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</si>
  <si>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</si>
  <si>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</si>
  <si>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</si>
  <si>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</si>
  <si>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Unit: ${sugar_unit}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</si>
  <si>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</si>
  <si>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</si>
  <si>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</si>
  <si>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</si>
  <si>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</si>
  <si>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</si>
  <si>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</si>
  <si>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</si>
  <si>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</si>
  <si>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</si>
  <si>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</si>
  <si>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</si>
  <si>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</si>
  <si>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</si>
  <si>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</si>
  <si>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</si>
  <si>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</si>
  <si>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</si>
  <si>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</si>
  <si>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</si>
  <si>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</si>
  <si>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</si>
  <si>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</si>
  <si>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</si>
  <si>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</si>
  <si>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</si>
  <si>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</si>
  <si>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</si>
  <si>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</si>
  <si>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</si>
  <si>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</si>
  <si>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</si>
  <si>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</si>
  <si>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</si>
  <si>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</si>
  <si>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</si>
  <si>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</si>
  <si>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</si>
  <si>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</si>
  <si>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</si>
  <si>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</si>
  <si>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</si>
  <si>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</si>
  <si>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</si>
  <si>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sugar_wholesale_summary_available</t>
  </si>
  <si>
    <t>sugar_wholesale_summary_unavailable</t>
  </si>
  <si>
    <t>**Sugar (wholesale)**
Availability: ***${sugar_wholesale_available}***
**Stocks:**
Able to restock? ***${sugar_wholesale_restock}***
Restocked in last 30 days? ***${sugar_wholesale_restock_1month}***</t>
  </si>
  <si>
    <t>${sugar_wholesale_available} = 'unavailable'</t>
  </si>
  <si>
    <t>selected(${item},'salt')</t>
  </si>
  <si>
    <t>Availability of **salt**:</t>
  </si>
  <si>
    <t>salt_unit_select</t>
  </si>
  <si>
    <t>${salt_available} != 'unavailable'</t>
  </si>
  <si>
    <t>salt_unit_other</t>
  </si>
  <si>
    <t>${salt_unit_select} = 'other'</t>
  </si>
  <si>
    <t>if(${salt_unit_select}='other', concat(${salt_unit_other},'kg'),${salt_unit_select})</t>
  </si>
  <si>
    <t>Unit: ${salt_unit}</t>
  </si>
  <si>
    <t>if(${currency}='SSP', .&gt;1 and .&lt;10000, .&gt;0 )</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</si>
  <si>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</si>
  <si>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</si>
  <si>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</si>
  <si>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</si>
  <si>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</si>
  <si>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</si>
  <si>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</si>
  <si>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</si>
  <si>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</si>
  <si>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</si>
  <si>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</si>
  <si>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</si>
  <si>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</si>
  <si>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</si>
  <si>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</si>
  <si>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</si>
  <si>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</si>
  <si>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</si>
  <si>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</si>
  <si>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</si>
  <si>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</si>
  <si>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</si>
  <si>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</si>
  <si>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</si>
  <si>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</si>
  <si>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</si>
  <si>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</si>
  <si>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</si>
  <si>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</si>
  <si>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</si>
  <si>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</si>
  <si>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</si>
  <si>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</si>
  <si>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</si>
  <si>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</si>
  <si>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</si>
  <si>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Unit: ${cooking_oil_unit}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</si>
  <si>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</si>
  <si>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</si>
  <si>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</si>
  <si>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</si>
  <si>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</si>
  <si>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</si>
  <si>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</si>
  <si>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</si>
  <si>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</si>
  <si>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</si>
  <si>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</si>
  <si>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</si>
  <si>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</si>
  <si>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</si>
  <si>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</si>
  <si>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</si>
  <si>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</si>
  <si>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</si>
  <si>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</si>
  <si>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</si>
  <si>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</si>
  <si>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</si>
  <si>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</si>
  <si>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</si>
  <si>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</si>
  <si>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</si>
  <si>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</si>
  <si>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</si>
  <si>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</si>
  <si>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</si>
  <si>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</si>
  <si>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</si>
  <si>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</si>
  <si>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</si>
  <si>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</si>
  <si>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</si>
  <si>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</si>
  <si>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</si>
  <si>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</si>
  <si>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</si>
  <si>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</si>
  <si>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</si>
  <si>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</si>
  <si>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</si>
  <si>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</si>
  <si>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</si>
  <si>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</si>
  <si>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</si>
  <si>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</si>
  <si>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</si>
  <si>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</si>
  <si>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</si>
  <si>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</si>
  <si>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</si>
  <si>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</si>
  <si>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</si>
  <si>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</si>
  <si>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</si>
  <si>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</si>
  <si>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</si>
  <si>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</si>
  <si>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</si>
  <si>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</si>
  <si>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</si>
  <si>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</si>
  <si>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</si>
  <si>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</si>
  <si>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</si>
  <si>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</si>
  <si>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</si>
  <si>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</si>
  <si>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</si>
  <si>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</si>
  <si>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</si>
  <si>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</si>
  <si>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</si>
  <si>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</si>
  <si>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</si>
  <si>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</si>
  <si>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</si>
  <si>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</si>
  <si>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</si>
  <si>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</si>
  <si>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</si>
  <si>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</si>
  <si>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</si>
  <si>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</si>
  <si>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</si>
  <si>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</si>
  <si>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</si>
  <si>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</si>
  <si>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</si>
  <si>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</si>
  <si>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</si>
  <si>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</si>
  <si>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</si>
  <si>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</si>
  <si>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</si>
  <si>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</si>
  <si>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</si>
  <si>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</si>
  <si>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</si>
  <si>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</si>
  <si>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</si>
  <si>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</si>
  <si>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</si>
  <si>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</si>
  <si>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</si>
  <si>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</si>
  <si>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</si>
  <si>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</si>
  <si>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</si>
  <si>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</si>
  <si>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</si>
  <si>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</si>
  <si>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</si>
  <si>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</si>
  <si>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</si>
  <si>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</si>
  <si>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</si>
  <si>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</si>
  <si>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</si>
  <si>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</si>
  <si>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</si>
  <si>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</si>
  <si>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</si>
  <si>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</si>
  <si>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</si>
  <si>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</si>
  <si>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</si>
  <si>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</si>
  <si>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</si>
  <si>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</si>
  <si>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</si>
  <si>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</si>
  <si>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</si>
  <si>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</si>
  <si>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</si>
  <si>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</si>
  <si>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</si>
  <si>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</si>
  <si>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</si>
  <si>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</si>
  <si>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</si>
  <si>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</si>
  <si>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</si>
  <si>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</si>
  <si>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</si>
  <si>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</si>
  <si>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</si>
  <si>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</si>
  <si>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</si>
  <si>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</si>
  <si>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</si>
  <si>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</si>
  <si>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</si>
  <si>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</si>
  <si>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</si>
  <si>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</si>
  <si>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</si>
  <si>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</si>
  <si>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</si>
  <si>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</si>
  <si>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</si>
  <si>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</si>
  <si>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</si>
  <si>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</si>
  <si>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</si>
  <si>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</si>
  <si>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</si>
  <si>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</si>
  <si>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</si>
  <si>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</si>
  <si>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</si>
  <si>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</si>
  <si>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</si>
  <si>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</si>
  <si>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</si>
  <si>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</si>
  <si>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</si>
  <si>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</si>
  <si>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</si>
  <si>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</si>
  <si>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</si>
  <si>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</si>
  <si>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</si>
  <si>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</si>
  <si>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</si>
  <si>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</si>
  <si>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</si>
  <si>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</si>
  <si>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</si>
  <si>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</si>
  <si>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</si>
  <si>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</si>
  <si>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</si>
  <si>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</si>
  <si>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</si>
  <si>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</si>
  <si>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</si>
  <si>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</si>
  <si>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</si>
  <si>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</si>
  <si>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</si>
  <si>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</si>
  <si>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</si>
  <si>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</si>
  <si>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</si>
  <si>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selected(${item},'mosquito_net') or selected(${item_nfi},'mosquito_net')</t>
  </si>
  <si>
    <t>Availability of **mosquito nets**:</t>
  </si>
  <si>
    <t>single size</t>
  </si>
  <si>
    <t>mosquito_net.jpg</t>
  </si>
  <si>
    <t>Price per mosquito net (in ${currency})</t>
  </si>
  <si>
    <t>${mosquito_net_available} != 'unavailable'</t>
  </si>
  <si>
    <t>if(${currency}='SSP', .&gt;20 and .&lt;100000, .&gt;0 )</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</si>
  <si>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</si>
  <si>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</si>
  <si>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</si>
  <si>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</si>
  <si>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Are you able to restock **mosquito nets** item at the moment?</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</si>
  <si>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</si>
  <si>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</si>
  <si>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</si>
  <si>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</si>
  <si>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</si>
  <si>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</si>
  <si>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</si>
  <si>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</si>
  <si>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</si>
  <si>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</si>
  <si>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</si>
  <si>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</si>
  <si>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</si>
  <si>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</si>
  <si>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</si>
  <si>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</si>
  <si>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</si>
  <si>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</si>
  <si>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</si>
  <si>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</si>
  <si>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</si>
  <si>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</si>
  <si>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</si>
  <si>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</si>
  <si>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</si>
  <si>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</si>
  <si>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</si>
  <si>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</si>
  <si>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</si>
  <si>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</si>
  <si>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</si>
  <si>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</si>
  <si>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</si>
  <si>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</si>
  <si>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</si>
  <si>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</si>
  <si>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</si>
  <si>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</si>
  <si>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</si>
  <si>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</si>
  <si>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</si>
  <si>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</si>
  <si>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</si>
  <si>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</si>
  <si>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</si>
  <si>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</si>
  <si>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</si>
  <si>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</si>
  <si>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</si>
  <si>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</si>
  <si>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</si>
  <si>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</si>
  <si>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</si>
  <si>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</si>
  <si>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</si>
  <si>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</si>
  <si>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</si>
  <si>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</si>
  <si>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</si>
  <si>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</si>
  <si>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</si>
  <si>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</si>
  <si>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</si>
  <si>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</si>
  <si>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</si>
  <si>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</si>
  <si>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</si>
  <si>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</si>
  <si>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</si>
  <si>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</si>
  <si>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</si>
  <si>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</si>
  <si>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</si>
  <si>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</si>
  <si>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</si>
  <si>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</si>
  <si>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</si>
  <si>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</si>
  <si>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</si>
  <si>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</si>
  <si>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</si>
  <si>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</si>
  <si>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</si>
  <si>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</si>
  <si>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</si>
  <si>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</si>
  <si>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</si>
  <si>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</si>
  <si>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</si>
  <si>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</si>
  <si>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</si>
  <si>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</si>
  <si>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</si>
  <si>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</si>
  <si>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</si>
  <si>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</si>
  <si>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</si>
  <si>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</si>
  <si>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</si>
  <si>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</si>
  <si>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</si>
  <si>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</si>
  <si>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</si>
  <si>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</si>
  <si>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</si>
  <si>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</si>
  <si>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</si>
  <si>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</si>
  <si>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</si>
  <si>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</si>
  <si>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</si>
  <si>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</si>
  <si>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</si>
  <si>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</si>
  <si>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</si>
  <si>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</si>
  <si>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</si>
  <si>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</si>
  <si>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</si>
  <si>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</si>
  <si>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</si>
  <si>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</si>
  <si>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</si>
  <si>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</si>
  <si>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</si>
  <si>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</si>
  <si>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</si>
  <si>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</si>
  <si>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</si>
  <si>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</si>
  <si>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</si>
  <si>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</si>
  <si>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</si>
  <si>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</si>
  <si>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</si>
  <si>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</si>
  <si>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</si>
  <si>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</si>
  <si>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</si>
  <si>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</si>
  <si>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</si>
  <si>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</si>
  <si>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</si>
  <si>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</si>
  <si>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</si>
  <si>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</si>
  <si>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</si>
  <si>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</si>
  <si>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</si>
  <si>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</si>
  <si>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</si>
  <si>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</si>
  <si>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</si>
  <si>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</si>
  <si>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</si>
  <si>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</si>
  <si>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</si>
  <si>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</si>
  <si>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</si>
  <si>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</si>
  <si>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</si>
  <si>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</si>
  <si>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</si>
  <si>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</si>
  <si>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</si>
  <si>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${location}='Juba Town' 
and (
((${food_supplier_local_same}='no' or ${food_supplier_imported_same}='no') and (${food_supplier_imported_country}='Uganda')) 
or 
(${nfi_supplier_same}='no' and ${nfi_supplier_country}='Uganda')
)</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</si>
  <si>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</si>
  <si>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</si>
  <si>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</si>
  <si>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</si>
  <si>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</si>
  <si>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</si>
  <si>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</si>
  <si>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</si>
  <si>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</si>
  <si>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</si>
  <si>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</si>
  <si>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</si>
  <si>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</si>
  <si>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</si>
  <si>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</si>
  <si>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 xml:space="preserve">${location}='Gok-Machar' 
and (
((${food_supplier_local_same}='no' or ${food_supplier_imported_same}='no') and (${food_supplier_local_location}='KiirAdem' or ${food_supplier_imported_location}='KiirAdem')) 
or 
(${nfi_supplier_same}='no' and ${nfi_supplier_location}='KiirAdem')
)
</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</si>
  <si>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</si>
  <si>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 xml:space="preserve">${location}='Wanyjok' 
and (
((${food_supplier_local_same}='no' or ${food_supplier_imported_same}='no') and (${food_supplier_imported_country_abroad}='Meram')) 
or 
(${nfi_supplier_same}='no' and ${nfi_supplier_country_abroad}='Meram')
)
</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</si>
  <si>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</si>
  <si>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</si>
  <si>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</si>
  <si>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</si>
  <si>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</si>
  <si>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(${location}='Abiemnhom Town' or ${location}='Rubkona Town') 
and (
((${food_supplier_local_same}='no' or ${food_supplier_imported_same}='no') and (${food_supplier_local_location}='Ameit' or ${food_supplier_imported_location}='Ameit')) 
or 
(${nfi_supplier_same}='no' and ${nfi_supplier_location}='Ameit')
)</t>
  </si>
  <si>
    <t>(${location}='Mayom Town' or ${location}='Rubkona Town') 
and (
((${food_supplier_local_same}='no' or ${food_supplier_imported_same}='no') and (${food_supplier_local_location}='Ameit' or ${food_supplier_imported_location}='Ameit')) 
or 
(${nfi_supplier_same}='no' and ${nfi_supplier_location}='Ameit')
)</t>
  </si>
  <si>
    <t>${location}='Rubkona Town' 
and (
((${food_supplier_local_same}='no' or ${food_supplier_imported_same}='no') and (${food_supplier_local_location}='Ameit' or ${food_supplier_imported_location}='Ameit')) 
or 
(${nfi_supplier_same}='no' and ${nfi_supplier_location}='Ameit')
)</t>
  </si>
  <si>
    <t>${location}='Bentiu' 
and (
((${food_supplier_local_same}='no' or ${food_supplier_imported_same}='no') and (${food_supplier_local_location}='Rubkona Town' or ${food_supplier_imported_location}='Rubkona Town')) 
or 
(${nfi_supplier_same}='no' and ${nfi_supplier_location}='Rubkona Town')
)</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</si>
  <si>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</si>
  <si>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</si>
  <si>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</si>
  <si>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</si>
  <si>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</si>
  <si>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</si>
  <si>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</si>
  <si>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</si>
  <si>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</si>
  <si>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</si>
  <si>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</si>
  <si>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</si>
  <si>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</si>
  <si>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${location}='Akobo Town' 
and (
((${food_supplier_local_same}='no' or ${food_supplier_imported_same}='no') and ((${food_supplier_local_location}='Pibor Town' or ${food_supplier_imported_location}='Pibor Town'))) 
or 
(${nfi_supplier_same}='no' and (${nfi_supplier_location}='Pibor Town'))
)</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</si>
  <si>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</si>
  <si>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</si>
  <si>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</si>
  <si>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</si>
  <si>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</si>
  <si>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</si>
  <si>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</si>
  <si>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</si>
  <si>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</si>
  <si>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${location}='Yei Town' 
and (
((${food_supplier_local_same}='no' or ${food_supplier_imported_same}='no') and (${food_supplier_imported_country}='DRC')) 
or 
(${nfi_supplier_same}='no' and ${nfi_supplier_country}='DRC')
)</t>
  </si>
  <si>
    <t xml:space="preserve">${location}='Morobo Town' 
and (
((${food_supplier_local_same}='no' or ${food_supplier_imported_same}='no') and (${food_supplier_imported_country}='DRC')) 
or 
(${nfi_supplier_same}='no' and ${nfi_supplier_country}='DRC')
)
</t>
  </si>
  <si>
    <t xml:space="preserve">${location}='Morobo Town' 
and (
((${food_supplier_local_same}='no' or ${food_supplier_imported_same}='no') and (${food_supplier_imported_country}='Uganda')) 
or 
(${nfi_supplier_same}='no' and ${nfi_supplier_country}='Uganda')
)
</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</si>
  <si>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</si>
  <si>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</si>
  <si>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(${food_supplier_imported_country}='DRC')) 
or 
(${nfi_supplier_same}='no' and ${nfi_supplier_country}='DRC')
)</t>
  </si>
  <si>
    <t>${location}='Nzara Town' 
and (
((${food_supplier_local_same}='no' or ${food_supplier_imported_same}='no') and (${food_supplier_imported_country}='DRC')) 
or 
(${nfi_supplier_same}='no' and ${nfi_supplier_country}='DRC')
)</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</si>
  <si>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</si>
  <si>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${location}='Tambura Town' 
and (
((${food_supplier_local_same}='no' or ${food_supplier_imported_same}='no') and (${food_supplier_imported_country}='CAR')) 
or 
(${nfi_supplier_same}='no' and ${nfi_supplier_country}='CAR')
)</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</si>
  <si>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</si>
  <si>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</si>
  <si>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</si>
  <si>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 xml:space="preserve">${location}='Torit Town' 
and (
((${food_supplier_local_same}='no' or ${food_supplier_imported_same}='no') and (${food_supplier_local_location}='Juba Town' or ${food_supplier_imported_location}='Juba Town')) 
or 
(${nfi_supplier_same}='no' and ${nfi_supplier_location}='Juba Town')
)
</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</si>
  <si>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</si>
  <si>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</si>
  <si>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</si>
  <si>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</si>
  <si>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</si>
  <si>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</si>
  <si>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</si>
  <si>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</si>
  <si>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 xml:space="preserve">${location}='Magwi Town' 
and (
((${food_supplier_local_same}='no' or ${food_supplier_imported_same}='no') and (${food_supplier_local_location}='Torit Town' or ${food_supplier_imported_location}='Torit Town')) 
or 
(${nfi_supplier_same}='no' and ${nfi_supplier_location}='Torit Town')
)
</t>
  </si>
  <si>
    <t xml:space="preserve">${location}='Magwi Town' 
and (
((${food_supplier_local_same}='no' or ${food_supplier_imported_same}='no') and (${food_supplier_imported_country}='Uganda')) 
or 
(${nfi_supplier_same}='no' and ${nfi_supplier_country}='Uganda')
)
</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</si>
  <si>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</si>
  <si>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${location}='Ikotos Town' 
and (
((${food_supplier_local_same}='no' or ${food_supplier_imported_same}='no') and (${food_supplier_imported_country}='Uganda')) 
or 
(${nfi_supplier_same}='no' and ${nfi_supplier_country}='Uganda')
)
</t>
  </si>
  <si>
    <t xml:space="preserve">${location}='Magwi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</si>
  <si>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</si>
  <si>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(${food_supplier_imported_country}='Uganda')) 
or 
(${nfi_supplier_same}='no' and ${nfi_supplier_country}='Uganda')
)
</t>
  </si>
  <si>
    <t>${location}='Yei Town' 
and (
((${food_supplier_local_same}='no' or ${food_supplier_imported_same}='no') and (${food_supplier_local_location}='Juba Town' or ${food_supplier_imported_location}='Juba Town')) 
or 
(${nfi_supplier_same}='no' and ${nfi_supplier_location}='Juba Town')
)</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</si>
  <si>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</si>
  <si>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${location}='Maiwut Town' 
and (
((${food_supplier_local_same}='no' or ${food_supplier_imported_same}='no') and (${food_supplier_imported_country}='Ethiopia')) 
or 
(${nfi_supplier_same}='no' and ${nfi_supplier_country}='Ethiopia')
)</t>
  </si>
  <si>
    <t>${location}='Mathiang' 
and (
((${food_supplier_local_same}='no' or ${food_supplier_imported_same}='no') and (${food_supplier_imported_country}='Ethiopia')) 
or 
(${nfi_supplier_same}='no' and ${nfi_supplier_country}='Ethiopia')
)</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</si>
  <si>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</si>
  <si>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</si>
  <si>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</si>
  <si>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</si>
  <si>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</si>
  <si>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</si>
  <si>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</si>
  <si>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</si>
  <si>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</si>
  <si>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${location}='Rubkona Town' 
and (
((${food_supplier_local_same}='no' or ${food_supplier_imported_same}='no') and (${food_supplier_imported_country}='Sudan')) 
or 
(${nfi_supplier_same}='no' and ${nfi_supplier_country}='Sudan')
)</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</si>
  <si>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</si>
  <si>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</si>
  <si>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${location}='Tonga' 
and (
((${food_supplier_local_same}='no' or ${food_supplier_imported_same}='no') and (${food_supplier_imported_country}='Sudan')) 
or 
(${nfi_supplier_same}='no' and ${nfi_supplier_country}='Sudan')
)</t>
  </si>
  <si>
    <t>${food_supplier_local_transport}='boat' or 
${food_supplier_local_transport}='canoe' or 
${food_supplier_imported_transport}='boat' or 
${food_supplier_imported_transport}='canoe' or 
${nfi_supplier_transport}='boat' or 
${nfi_supplier_transport}='canoe'</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</si>
  <si>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</si>
  <si>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</si>
  <si>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</si>
  <si>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</si>
  <si>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</si>
  <si>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</si>
  <si>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</si>
  <si>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</si>
  <si>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</si>
  <si>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</si>
  <si>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</si>
  <si>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</si>
  <si>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</si>
  <si>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</si>
  <si>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</si>
  <si>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</si>
  <si>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</si>
  <si>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</si>
  <si>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Is the border crossing at Kiir Adem currently open for traders?</t>
  </si>
  <si>
    <t>Is the border crossing at Majok Yith Thiou currently open for traders?</t>
  </si>
  <si>
    <t>Is the border crossing at Tallodi (Sudan) to Tonga currently open for traders?</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</si>
  <si>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</si>
  <si>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</si>
  <si>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</si>
  <si>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</si>
  <si>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</si>
  <si>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</si>
  <si>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</si>
  <si>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</si>
  <si>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</si>
  <si>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</si>
  <si>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</si>
  <si>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</si>
  <si>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 (medium sized bundle)</t>
  </si>
  <si>
    <t>selected(${item},'firewood') or selected(${item_nfi},'firewood') or  selected(${item_natural},'firewood')</t>
  </si>
  <si>
    <t>Availability of **firewood**:</t>
  </si>
  <si>
    <t>select_one 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</si>
  <si>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</si>
  <si>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</si>
  <si>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</si>
  <si>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</si>
  <si>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</si>
  <si>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</si>
  <si>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</si>
  <si>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</si>
  <si>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</si>
  <si>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</si>
  <si>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if(${currency}='SSP', .&gt;10 and .&lt;5000, .&gt;0 )</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</si>
  <si>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</si>
  <si>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</si>
  <si>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</si>
  <si>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</si>
  <si>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</si>
  <si>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</si>
  <si>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</si>
  <si>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</si>
  <si>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</si>
  <si>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</si>
  <si>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</si>
  <si>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</si>
  <si>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Goats (male, adult, medium sized)</t>
  </si>
  <si>
    <t>selected(${item_livestock},'goat')</t>
  </si>
  <si>
    <t>Current availability of **goats**:</t>
  </si>
  <si>
    <t>male, adult, medium sized</t>
  </si>
  <si>
    <t>Price per goat (in ${currency})</t>
  </si>
  <si>
    <t>${goat_available} != 'unavailable'</t>
  </si>
  <si>
    <t>if(${currency}='SSP', .&gt;1000 and .&lt;100000, .&gt;0 )</t>
  </si>
  <si>
    <t>goat_price_unit</t>
  </si>
  <si>
    <t>round(${goat_price},0)</t>
  </si>
  <si>
    <t>if(${currency}='SSP',${goat_price_unit},
if(${currency_border_SSP}='no','',
round(${goat_price_unit}
* if(${currency}='ETB',${etb_rate} div 100,1)
* if(${currency}='SDG',${sdg_rate} div 1000,1)
* if(${currency}='UGX',${ugx_rate} div 10000,1),0)
)
)</t>
  </si>
  <si>
    <t>selected(${item_livestock},'chicken')</t>
  </si>
  <si>
    <t>Current availability of **chickens**:</t>
  </si>
  <si>
    <t>cock, medium sized</t>
  </si>
  <si>
    <t>Price per chicken (in ${currency})</t>
  </si>
  <si>
    <t>${chicken_available} != 'unavailable'</t>
  </si>
  <si>
    <t>if(${currency}='SSP', .&gt;0, .&gt;0 )</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</si>
  <si>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</si>
  <si>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</si>
  <si>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</si>
  <si>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</si>
  <si>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</si>
  <si>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</si>
  <si>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</si>
  <si>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</si>
  <si>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</si>
  <si>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</si>
  <si>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</si>
  <si>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</si>
  <si>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</si>
  <si>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</si>
  <si>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</si>
  <si>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</si>
  <si>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</si>
  <si>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</si>
  <si>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</si>
  <si>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</si>
  <si>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</si>
  <si>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</si>
  <si>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</si>
  <si>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</si>
  <si>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</si>
  <si>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</si>
  <si>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</si>
  <si>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</si>
  <si>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</si>
  <si>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</si>
  <si>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</si>
  <si>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</si>
  <si>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</si>
  <si>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</si>
  <si>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</si>
  <si>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</si>
  <si>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</si>
  <si>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</si>
  <si>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</si>
  <si>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</si>
  <si>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</si>
  <si>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</si>
  <si>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</si>
  <si>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</si>
  <si>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</si>
  <si>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</si>
  <si>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</si>
  <si>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</si>
  <si>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</si>
  <si>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</si>
  <si>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</si>
  <si>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</si>
  <si>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</si>
  <si>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</si>
  <si>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</si>
  <si>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</si>
  <si>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</si>
  <si>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</si>
  <si>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</si>
  <si>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</si>
  <si>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</si>
  <si>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</si>
  <si>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</si>
  <si>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</si>
  <si>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</si>
  <si>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</si>
  <si>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</si>
  <si>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</si>
  <si>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</si>
  <si>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</si>
  <si>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</si>
  <si>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</si>
  <si>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</si>
  <si>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</si>
  <si>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</si>
  <si>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</si>
  <si>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</si>
  <si>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</si>
  <si>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</si>
  <si>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</si>
  <si>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</si>
  <si>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</si>
  <si>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</si>
  <si>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</si>
  <si>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</si>
  <si>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</si>
  <si>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</si>
  <si>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</si>
  <si>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</si>
  <si>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</si>
  <si>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</si>
  <si>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</si>
  <si>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</si>
  <si>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</si>
  <si>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</si>
  <si>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</si>
  <si>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</si>
  <si>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</si>
  <si>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</si>
  <si>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</si>
  <si>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</si>
  <si>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</si>
  <si>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</si>
  <si>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</si>
  <si>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</si>
  <si>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</si>
  <si>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</si>
  <si>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</si>
  <si>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</si>
  <si>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</si>
  <si>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</si>
  <si>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</si>
  <si>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</si>
  <si>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 xml:space="preserve">selected(${item},'water') and selected(${location},'Juba Town') </t>
  </si>
  <si>
    <t>water_available</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</si>
  <si>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</si>
  <si>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</si>
  <si>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</si>
  <si>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</si>
  <si>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</si>
  <si>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</si>
  <si>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</si>
  <si>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</si>
  <si>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</si>
  <si>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water_price</t>
  </si>
  <si>
    <t>Unit: ${water_unit}</t>
  </si>
  <si>
    <t>water_price_unit</t>
  </si>
  <si>
    <t>round(
if(${water_unit}='jerrycan', ${water_price} div 20,
if(${water_unit}='other',${water_price} div ${water_unit_other},
'error'))
,0)</t>
  </si>
  <si>
    <t>water_price_unit_ssp</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</si>
  <si>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</si>
  <si>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</si>
  <si>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</si>
  <si>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</si>
  <si>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</si>
  <si>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</si>
  <si>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</si>
  <si>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</si>
  <si>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</si>
  <si>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</si>
  <si>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</si>
  <si>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</si>
  <si>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</si>
  <si>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</si>
  <si>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</si>
  <si>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</si>
  <si>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</si>
  <si>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</si>
  <si>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</si>
  <si>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</si>
  <si>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</si>
  <si>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</si>
  <si>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</si>
  <si>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</si>
  <si>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</si>
  <si>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</si>
  <si>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</si>
  <si>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</si>
  <si>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</si>
  <si>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</si>
  <si>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</si>
  <si>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</si>
  <si>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</si>
  <si>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</si>
  <si>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</si>
  <si>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</si>
  <si>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</si>
  <si>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</si>
  <si>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</si>
  <si>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</si>
  <si>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</si>
  <si>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</si>
  <si>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</si>
  <si>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</si>
  <si>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</si>
  <si>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</si>
  <si>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</si>
  <si>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</si>
  <si>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</si>
  <si>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</si>
  <si>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</si>
  <si>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</si>
  <si>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</si>
  <si>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</si>
  <si>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</si>
  <si>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</si>
  <si>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modalities</t>
  </si>
  <si>
    <t>Payment modalities</t>
  </si>
  <si>
    <t>${trader_type}!='miller'</t>
  </si>
  <si>
    <t>select_multiple modality</t>
  </si>
  <si>
    <t>modalities_which</t>
  </si>
  <si>
    <t>not(selected(${modalities_which}, 'dont_know') and count-selected(${modalities_which}) &gt;1)</t>
  </si>
  <si>
    <t>You cannot select *Don't know* while also selecting other options.</t>
  </si>
  <si>
    <t>selected(${modalities_which}, 'other')</t>
  </si>
  <si>
    <t>select_multiple mobile_money</t>
  </si>
  <si>
    <t>modalities_mobile_money</t>
  </si>
  <si>
    <t>Why do you not offer mobile money?</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</si>
  <si>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</si>
  <si>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</si>
  <si>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</si>
  <si>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</si>
  <si>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</si>
  <si>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</si>
  <si>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</si>
  <si>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</si>
  <si>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</si>
  <si>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</si>
  <si>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</si>
  <si>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</si>
  <si>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</si>
  <si>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</si>
  <si>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</si>
  <si>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</si>
  <si>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</si>
  <si>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</si>
  <si>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</si>
  <si>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</si>
  <si>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</si>
  <si>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</si>
  <si>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</si>
  <si>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</si>
  <si>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</si>
  <si>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</si>
  <si>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</si>
  <si>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</si>
  <si>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How was this data collected?</t>
  </si>
  <si>
    <t>geopoint</t>
  </si>
  <si>
    <t>gps</t>
  </si>
  <si>
    <t>Please ask the key informant if it is ok to collect the GPS coordinates of their location.</t>
  </si>
  <si>
    <t>5m accuracy or less</t>
  </si>
  <si>
    <t>${mobile} = 'mobile'</t>
  </si>
  <si>
    <t>Additional comments:</t>
  </si>
  <si>
    <t>Leave blank if there are no additional comments.</t>
  </si>
  <si>
    <t xml:space="preserve">USAID Malwa </t>
  </si>
  <si>
    <t>unit_water</t>
  </si>
  <si>
    <t>Jerrycan - 20L</t>
  </si>
  <si>
    <t>yes_frequently</t>
  </si>
  <si>
    <t>open_normally_quarantine</t>
  </si>
  <si>
    <t>open_irregularly_quarantine</t>
  </si>
  <si>
    <t>warning_restrictions</t>
  </si>
  <si>
    <t>closed_restrictions</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</si>
  <si>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</si>
  <si>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</si>
  <si>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</si>
  <si>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</si>
  <si>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</si>
  <si>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border_crossings_biralopuse_02_01</t>
  </si>
  <si>
    <t>${border_crossings_biralopuse_02} = 'open_normally_quarantine' or ${border_crossings_biralopuse_02} = 'open_irregularly_quarantine'</t>
  </si>
  <si>
    <t>border_crossings_trestenya_03_01</t>
  </si>
  <si>
    <t>${border_crossings_trestenya_03} = 'open_normally_quarantine' or ${border_crossings_trestenya_03} = 'open_irregularly_quarantine'</t>
  </si>
  <si>
    <t>border_crossings_labone_04_01</t>
  </si>
  <si>
    <t>${border_crossings_labone_04} = 'open_normally_quarantine' or ${border_crossings_labone_04} = 'open_irregularly_quarantine'</t>
  </si>
  <si>
    <t>border_crossings_ngomoromo_05_01</t>
  </si>
  <si>
    <t>${border_crossings_ngomoromo_05} = 'open_normally_quarantine' or ${border_crossings_ngomoromo_05} = 'open_irregularly_quarantine'</t>
  </si>
  <si>
    <t>border_crossings_mugali_06_01</t>
  </si>
  <si>
    <t>${border_crossings_mugali_06} = 'open_normally_quarantine' or ${border_crossings_mugali_06} = 'open_irregularly_quarantine'</t>
  </si>
  <si>
    <t>border_crossings_nimule_07_01</t>
  </si>
  <si>
    <t>${border_crossings_nimule_07} = 'open_normally_quarantine' or ${border_crossings_nimule_07} = 'open_irregularly_quarantine'</t>
  </si>
  <si>
    <t>border_crossings_jale_08_01</t>
  </si>
  <si>
    <t>${border_crossings_jale_08} = 'open_normally_quarantine' or ${border_crossings_jale_08} = 'open_irregularly_quarantine'</t>
  </si>
  <si>
    <t>border_crossings_kaya_09_01</t>
  </si>
  <si>
    <t>${border_crossings_kaya_09} = 'open_normally_quarantine' or ${border_crossings_kaya_09} = 'open_irregularly_quarantine'</t>
  </si>
  <si>
    <t>border_crossings_bazi_10_01</t>
  </si>
  <si>
    <t>${border_crossings_bazi_10} = 'open_normally_quarantine' or ${border_crossings_bazi_10} = 'open_irregularly_quarantine'</t>
  </si>
  <si>
    <t>border_crossings_dimo_11_01</t>
  </si>
  <si>
    <t>${border_crossings_dimo_11} = 'open_normally_quarantine' or ${border_crossings_dimo_11} = 'open_irregularly_quarantine'</t>
  </si>
  <si>
    <t>border_crossings_nabiapai_12_01</t>
  </si>
  <si>
    <t>${border_crossings_nabiapai_12} = 'open_normally_quarantine' or ${border_crossings_nabiapai_12} = 'open_irregularly_quarantine'</t>
  </si>
  <si>
    <t>border_crossings_sakure_13_01</t>
  </si>
  <si>
    <t>${border_crossings_sakure_13} = 'open_normally_quarantine' or ${border_crossings_sakure_13} = 'open_irregularly_quarantine'</t>
  </si>
  <si>
    <t>border_crossings_bagugu_14_01</t>
  </si>
  <si>
    <t>${border_crossings_bagugu_14} = 'open_normally_quarantine' or ${border_crossings_bagugu_14} = 'open_irregularly_quarantine'</t>
  </si>
  <si>
    <t>border_crossings_ezo_15_01</t>
  </si>
  <si>
    <t>${border_crossings_ezo_15} = 'open_normally_quarantine' or ${border_crossings_ezo_15} = 'open_irregularly_quarantine'</t>
  </si>
  <si>
    <t>border_crossings_riyubu_16_01</t>
  </si>
  <si>
    <t>${border_crossings_riyubu_16} = 'open_normally_quarantine' or ${border_crossings_riyubu_16} = 'open_irregularly_quarantine'</t>
  </si>
  <si>
    <t>border_crossings_raja_17_01</t>
  </si>
  <si>
    <t>${border_crossings_raja_17} = 'open_normally_quarantine' or ${border_crossings_raja_17} = 'open_irregularly_quarantine'</t>
  </si>
  <si>
    <t>border_crossings_kiir_adem_18_01</t>
  </si>
  <si>
    <t>${border_crossings_kiir_adem_18} = 'open_normally_quarantine' or ${border_crossings_kiir_adem_18} = 'open_irregularly_quarantine'</t>
  </si>
  <si>
    <t>border_crossings_majok_19_01</t>
  </si>
  <si>
    <t>${border_crossings_majok_19} = 'open_normally_quarantine' or ${border_crossings_majok_19} = 'open_irregularly_quarantine'</t>
  </si>
  <si>
    <t>border_crossings_abyei_20_01</t>
  </si>
  <si>
    <t>${border_crossings_abyei_20} = 'open_normally_quarantine' or ${border_crossings_abyei_20} = 'open_irregularly_quarantine'</t>
  </si>
  <si>
    <t>border_crossings_tishwin_21_01</t>
  </si>
  <si>
    <t>${border_crossings_tishwin_21} = 'open_normally_quarantine' or ${border_crossings_tishwin_21} = 'open_irregularly_quarantine'</t>
  </si>
  <si>
    <t>border_crossings_bongki_22_01</t>
  </si>
  <si>
    <t>${border_crossings_bongki_22} = 'open_normally_quarantine' or ${border_crossings_bongki_22} = 'open_irregularly_quarantine'</t>
  </si>
  <si>
    <t>border_crossings_jau_23_01</t>
  </si>
  <si>
    <t>${border_crossings_jau_23} = 'open_normally_quarantine' or ${border_crossings_jau_23} = 'open_irregularly_quarantine'</t>
  </si>
  <si>
    <t>border_crossings_alel_24_01</t>
  </si>
  <si>
    <t>${border_crossings_alel_24} = 'open_normally_quarantine' or ${border_crossings_alel_24} = 'open_irregularly_quarantine'</t>
  </si>
  <si>
    <t>border_crossings_tallodi_25_01</t>
  </si>
  <si>
    <t>${border_crossings_tallodi_25} = 'open_normally_quarantine' or ${border_crossings_tallodi_25} = 'open_irregularly_quarantine'</t>
  </si>
  <si>
    <t>border_crossings_renk_26_01</t>
  </si>
  <si>
    <t>${border_crossings_renk_26} = 'open_normally_quarantine' or ${border_crossings_renk_26} = 'open_irregularly_quarantine'</t>
  </si>
  <si>
    <t>border_crossings_yabus_27_01</t>
  </si>
  <si>
    <t>${border_crossings_yabus_27} = 'open_normally_quarantine' or ${border_crossings_yabus_27} = 'open_irregularly_quarantine'</t>
  </si>
  <si>
    <t>border_crossings_pagak_28_01</t>
  </si>
  <si>
    <t>${border_crossings_pagak_28} = 'open_normally_quarantine' or ${border_crossings_pagak_28} = 'open_irregularly_quarantine'</t>
  </si>
  <si>
    <t>border_crossings_jikou_29_01</t>
  </si>
  <si>
    <t>${border_crossings_jikou_29} = 'open_normally_quarantine' or ${border_crossings_jikou_29} = 'open_irregularly_quarantine'</t>
  </si>
  <si>
    <t>border_crossings_matar_30_01</t>
  </si>
  <si>
    <t>${border_crossings_matar_30} = 'open_normally_quarantine' or ${border_crossings_matar_30} = 'open_irregularly_quarantine'</t>
  </si>
  <si>
    <t>border_crossings_jikmir_31_01</t>
  </si>
  <si>
    <t>${border_crossings_jikmir_31} = 'open_normally_quarantine' or ${border_crossings_jikmir_31} = 'open_irregularly_quarantine'</t>
  </si>
  <si>
    <t>border_crossings_akobo_32_01</t>
  </si>
  <si>
    <t>${border_crossings_akobo_32} = 'open_normally_quarantine' or ${border_crossings_akobo_32} = 'open_irregularly_quarantine'</t>
  </si>
  <si>
    <t>border_crossings_pochala_33_01</t>
  </si>
  <si>
    <t>${border_crossings_pochala_33} = 'open_normally_quarantine' or ${border_crossings_pochala_33} = 'open_irregularly_quarantine'</t>
  </si>
  <si>
    <t>Road is OPEN but travel is limited by COVID-19 movement restrictions</t>
  </si>
  <si>
    <t>Road is CLOSED because of COVID-19 movement restrictions</t>
  </si>
  <si>
    <t>River route is OPEN but travel is limited by COVID-19 movement restrictions</t>
  </si>
  <si>
    <t>River route is CLOSED because of COVID-19 movement restrictions</t>
  </si>
  <si>
    <t>YES, goods are passing through NORMALLY but COVID-19 quarantine measures are in place at this border</t>
  </si>
  <si>
    <t>YES, but goods are only passing through IRREGULARLY and COVID-19 quarantine measures are in place at this border</t>
  </si>
  <si>
    <t>Katodori</t>
  </si>
  <si>
    <t>Ruplet</t>
  </si>
  <si>
    <t>c&amp;d</t>
  </si>
  <si>
    <t xml:space="preserve">Church &amp; Development </t>
  </si>
  <si>
    <t>icpdo</t>
  </si>
  <si>
    <t>Intergrated Community Peace &amp; Development Organisation (ICPDO)</t>
  </si>
  <si>
    <t>Si</t>
  </si>
  <si>
    <t>Solidarites International</t>
  </si>
  <si>
    <t>wti</t>
  </si>
  <si>
    <t>Windle Trust International</t>
  </si>
  <si>
    <t>movement_restrictions</t>
  </si>
  <si>
    <t xml:space="preserve">Restrictions on movement </t>
  </si>
  <si>
    <t>covid_measures</t>
  </si>
  <si>
    <t>Delays to due COVID-19 border testing and quarantine measures</t>
  </si>
  <si>
    <t>Mogos</t>
  </si>
  <si>
    <t>Mugali</t>
  </si>
  <si>
    <t>Bilkey</t>
  </si>
  <si>
    <t>Dengjock</t>
  </si>
  <si>
    <t>Nyandit</t>
  </si>
  <si>
    <t>Juibor</t>
  </si>
  <si>
    <t>Nyuak</t>
  </si>
  <si>
    <t>Kongor</t>
  </si>
  <si>
    <t>Ajuong</t>
  </si>
  <si>
    <t>Mit'nyin</t>
  </si>
  <si>
    <t>Belwang</t>
  </si>
  <si>
    <t>Janjok</t>
  </si>
  <si>
    <t>Total number of participant agencies (in November)</t>
  </si>
  <si>
    <t>select_one size_wholesale</t>
  </si>
  <si>
    <t>size_wholesale</t>
  </si>
  <si>
    <t>Size of wholesaler:</t>
  </si>
  <si>
    <t>This question refers to the current wholesaler you are interviewing</t>
  </si>
  <si>
    <t>${trader_type}='wholesaler'</t>
  </si>
  <si>
    <t>select_one num_wholesaler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</si>
  <si>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</si>
  <si>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</si>
  <si>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</si>
  <si>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</si>
  <si>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</si>
  <si>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</si>
  <si>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</si>
  <si>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</si>
  <si>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</si>
  <si>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</si>
  <si>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</si>
  <si>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</si>
  <si>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</si>
  <si>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</si>
  <si>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</si>
  <si>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</si>
  <si>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</si>
  <si>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</si>
  <si>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</si>
  <si>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</si>
  <si>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</si>
  <si>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</si>
  <si>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</si>
  <si>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</si>
  <si>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</si>
  <si>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</si>
  <si>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</si>
  <si>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</si>
  <si>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</si>
  <si>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</si>
  <si>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</si>
  <si>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</si>
  <si>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</si>
  <si>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</si>
  <si>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</si>
  <si>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</si>
  <si>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</si>
  <si>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</si>
  <si>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</si>
  <si>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</si>
  <si>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</si>
  <si>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</si>
  <si>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</si>
  <si>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</si>
  <si>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</si>
  <si>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</si>
  <si>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</si>
  <si>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food_supplier_modality</t>
  </si>
  <si>
    <t>selected(${food_supplier_imported_sell}, 'yes')</t>
  </si>
  <si>
    <t>not(selected(${food_supplier_modality}, 'dont_know') and count-selected(${food_supplier_modality}) &gt;1)</t>
  </si>
  <si>
    <t>food_supplier_modality_other</t>
  </si>
  <si>
    <t>selected(${food_supplier_modality}, 'other')</t>
  </si>
  <si>
    <t>nfi_supplier_modality</t>
  </si>
  <si>
    <t>not(selected(${nfi_supplier_modality}, 'dont_know') and count-selected(${nfi_supplier_modality}) &gt;1)</t>
  </si>
  <si>
    <t>nifi_supplier_modality_other</t>
  </si>
  <si>
    <t>selected(${nfi_supplier_modality}, 'other')</t>
  </si>
  <si>
    <t>Which of the following payments do you accept from customers?</t>
  </si>
  <si>
    <t>select_multiple denominations</t>
  </si>
  <si>
    <t>modalities_ssp</t>
  </si>
  <si>
    <t>Which SSP bank notes do you currently accept?</t>
  </si>
  <si>
    <t>selected(${modalities_which}, 'cash_ssp')</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</si>
  <si>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</si>
  <si>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</si>
  <si>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</si>
  <si>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</si>
  <si>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</si>
  <si>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</si>
  <si>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</si>
  <si>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</si>
  <si>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</si>
  <si>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</si>
  <si>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market_size</t>
  </si>
  <si>
    <t>Market Size</t>
  </si>
  <si>
    <t>${trader_type}='skip'</t>
  </si>
  <si>
    <t>select_one trader_size</t>
  </si>
  <si>
    <t>general_trader</t>
  </si>
  <si>
    <t>Roughly how many general traders are there in ${marketplace}</t>
  </si>
  <si>
    <t>Traders selling both food and NFIs</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</si>
  <si>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</si>
  <si>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</si>
  <si>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</si>
  <si>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</si>
  <si>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</si>
  <si>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</si>
  <si>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aya</t>
  </si>
  <si>
    <t>AYA</t>
  </si>
  <si>
    <t>Wada</t>
  </si>
  <si>
    <t xml:space="preserve">Wun Anei Development Association-South Sudan (WADA) </t>
  </si>
  <si>
    <t>small</t>
  </si>
  <si>
    <t>Small - Trades in small amounts and owns a small amount of stock</t>
  </si>
  <si>
    <t>Medium - Trades in medium quantities and owns substanstial stock</t>
  </si>
  <si>
    <t>high</t>
  </si>
  <si>
    <t>Large - Trades in large quantities and owns substanstial stock</t>
  </si>
  <si>
    <t>usaid_malwa.jpeg</t>
  </si>
  <si>
    <t>documentation</t>
  </si>
  <si>
    <t>The documentation process for merchants is too difficult</t>
  </si>
  <si>
    <t>customer_id</t>
  </si>
  <si>
    <t>Customers do not have identity documents to sign up to system</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</si>
  <si>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</si>
  <si>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</si>
  <si>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</si>
  <si>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</si>
  <si>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</si>
  <si>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</si>
  <si>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</si>
  <si>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</si>
  <si>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</si>
  <si>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</si>
  <si>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</si>
  <si>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</si>
  <si>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</si>
  <si>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</si>
  <si>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</si>
  <si>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</si>
  <si>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</si>
  <si>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</si>
  <si>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</si>
  <si>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</si>
  <si>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</si>
  <si>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</si>
  <si>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</si>
  <si>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</si>
  <si>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</si>
  <si>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</si>
  <si>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</si>
  <si>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</si>
  <si>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</si>
  <si>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</si>
  <si>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</si>
  <si>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</si>
  <si>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</si>
  <si>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</si>
  <si>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</si>
  <si>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</si>
  <si>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</si>
  <si>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</si>
  <si>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</si>
  <si>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</si>
  <si>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</si>
  <si>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</si>
  <si>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</si>
  <si>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</si>
  <si>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Nyala</t>
  </si>
  <si>
    <t>Dingthoma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</si>
  <si>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</si>
  <si>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</si>
  <si>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</si>
  <si>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</si>
  <si>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</si>
  <si>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</si>
  <si>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</si>
  <si>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</si>
  <si>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</si>
  <si>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</si>
  <si>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</si>
  <si>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</si>
  <si>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</si>
  <si>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</si>
  <si>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</si>
  <si>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</si>
  <si>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</si>
  <si>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</si>
  <si>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</si>
  <si>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</si>
  <si>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</si>
  <si>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</si>
  <si>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</si>
  <si>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</si>
  <si>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</si>
  <si>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</si>
  <si>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</si>
  <si>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</si>
  <si>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</si>
  <si>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</si>
  <si>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</si>
  <si>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</si>
  <si>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</si>
  <si>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</si>
  <si>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</si>
  <si>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</si>
  <si>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</si>
  <si>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</si>
  <si>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</si>
  <si>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</si>
  <si>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</si>
  <si>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</si>
  <si>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</si>
  <si>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</si>
  <si>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</si>
  <si>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</si>
  <si>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</si>
  <si>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</si>
  <si>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</si>
  <si>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</si>
  <si>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</si>
  <si>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</si>
  <si>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</si>
  <si>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</si>
  <si>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</si>
  <si>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</si>
  <si>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</si>
  <si>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</si>
  <si>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</si>
  <si>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</si>
  <si>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</si>
  <si>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</si>
  <si>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</si>
  <si>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</si>
  <si>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</si>
  <si>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</si>
  <si>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</si>
  <si>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</si>
  <si>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</si>
  <si>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</si>
  <si>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</si>
  <si>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</si>
  <si>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</si>
  <si>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</si>
  <si>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</si>
  <si>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</si>
  <si>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</si>
  <si>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</si>
  <si>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</si>
  <si>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</si>
  <si>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</si>
  <si>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</si>
  <si>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</si>
  <si>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</si>
  <si>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</si>
  <si>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</si>
  <si>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</si>
  <si>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</si>
  <si>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</si>
  <si>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</si>
  <si>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</si>
  <si>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</si>
  <si>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</si>
  <si>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</si>
  <si>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</si>
  <si>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</si>
  <si>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</si>
  <si>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</si>
  <si>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</si>
  <si>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</si>
  <si>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</si>
  <si>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</si>
  <si>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</si>
  <si>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</si>
  <si>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</si>
  <si>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</si>
  <si>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</si>
  <si>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</si>
  <si>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</si>
  <si>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</si>
  <si>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</si>
  <si>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</si>
  <si>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</si>
  <si>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</si>
  <si>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</si>
  <si>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</si>
  <si>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</si>
  <si>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</si>
  <si>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</si>
  <si>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</si>
  <si>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</si>
  <si>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</si>
  <si>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</si>
  <si>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</si>
  <si>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</si>
  <si>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</si>
  <si>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</si>
  <si>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</si>
  <si>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</si>
  <si>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</si>
  <si>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</si>
  <si>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</si>
  <si>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</si>
  <si>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</si>
  <si>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</si>
  <si>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</si>
  <si>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</si>
  <si>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</si>
  <si>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</si>
  <si>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</si>
  <si>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</si>
  <si>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</si>
  <si>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</si>
  <si>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</si>
  <si>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</si>
  <si>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</si>
  <si>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</si>
  <si>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</si>
  <si>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</si>
  <si>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</si>
  <si>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</si>
  <si>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</si>
  <si>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</si>
  <si>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</si>
  <si>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</si>
  <si>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</si>
  <si>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</si>
  <si>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</si>
  <si>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</si>
  <si>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</si>
  <si>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</si>
  <si>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</si>
  <si>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</si>
  <si>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</si>
  <si>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</si>
  <si>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</si>
  <si>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</si>
  <si>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</si>
  <si>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</si>
  <si>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</si>
  <si>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</si>
  <si>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</si>
  <si>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</si>
  <si>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</si>
  <si>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</si>
  <si>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</si>
  <si>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</si>
  <si>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</si>
  <si>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</si>
  <si>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</si>
  <si>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</si>
  <si>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</si>
  <si>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</si>
  <si>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</si>
  <si>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</si>
  <si>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</si>
  <si>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</si>
  <si>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</si>
  <si>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</si>
  <si>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</si>
  <si>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</si>
  <si>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</si>
  <si>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</si>
  <si>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</si>
  <si>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</si>
  <si>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</si>
  <si>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</si>
  <si>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</si>
  <si>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</si>
  <si>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</si>
  <si>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</si>
  <si>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</si>
  <si>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</si>
  <si>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</si>
  <si>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</si>
  <si>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</si>
  <si>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</si>
  <si>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</si>
  <si>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</si>
  <si>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</si>
  <si>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</si>
  <si>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</si>
  <si>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</si>
  <si>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</si>
  <si>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</si>
  <si>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</si>
  <si>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</si>
  <si>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</si>
  <si>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</si>
  <si>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</si>
  <si>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</si>
  <si>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</si>
  <si>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</si>
  <si>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</si>
  <si>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</si>
  <si>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</si>
  <si>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</si>
  <si>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</si>
  <si>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</si>
  <si>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</si>
  <si>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</si>
  <si>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</si>
  <si>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</si>
  <si>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</si>
  <si>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</si>
  <si>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</si>
  <si>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</si>
  <si>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</si>
  <si>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</si>
  <si>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</si>
  <si>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</si>
  <si>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</si>
  <si>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</si>
  <si>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</si>
  <si>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</si>
  <si>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</si>
  <si>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</si>
  <si>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</si>
  <si>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</si>
  <si>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</si>
  <si>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</si>
  <si>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</si>
  <si>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</si>
  <si>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</si>
  <si>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</si>
  <si>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</si>
  <si>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</si>
  <si>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</si>
  <si>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</si>
  <si>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</si>
  <si>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</si>
  <si>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</si>
  <si>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</si>
  <si>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</si>
  <si>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</si>
  <si>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</si>
  <si>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</si>
  <si>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</si>
  <si>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</si>
  <si>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</si>
  <si>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</si>
  <si>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</si>
  <si>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</si>
  <si>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</si>
  <si>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</si>
  <si>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</si>
  <si>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</si>
  <si>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</si>
  <si>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</si>
  <si>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</si>
  <si>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</si>
  <si>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</si>
  <si>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</si>
  <si>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</si>
  <si>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</si>
  <si>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</si>
  <si>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</si>
  <si>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</si>
  <si>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</si>
  <si>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</si>
  <si>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</si>
  <si>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</si>
  <si>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</si>
  <si>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</si>
  <si>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</si>
  <si>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</si>
  <si>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</si>
  <si>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</si>
  <si>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</si>
  <si>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</si>
  <si>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</si>
  <si>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</si>
  <si>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</si>
  <si>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</si>
  <si>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</si>
  <si>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</si>
  <si>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</si>
  <si>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</si>
  <si>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</si>
  <si>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</si>
  <si>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</si>
  <si>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</si>
  <si>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</si>
  <si>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</si>
  <si>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</si>
  <si>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</si>
  <si>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</si>
  <si>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</si>
  <si>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</si>
  <si>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</si>
  <si>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</si>
  <si>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</si>
  <si>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</si>
  <si>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</si>
  <si>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</si>
  <si>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</si>
  <si>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</si>
  <si>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</si>
  <si>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</si>
  <si>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</si>
  <si>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</si>
  <si>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</si>
  <si>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</si>
  <si>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</si>
  <si>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</si>
  <si>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</si>
  <si>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</si>
  <si>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</si>
  <si>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</si>
  <si>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</si>
  <si>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</si>
  <si>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</si>
  <si>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</si>
  <si>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</si>
  <si>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</si>
  <si>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</si>
  <si>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</si>
  <si>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</si>
  <si>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</si>
  <si>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</si>
  <si>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</si>
  <si>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</si>
  <si>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</si>
  <si>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</si>
  <si>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</si>
  <si>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</si>
  <si>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</si>
  <si>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</si>
  <si>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</si>
  <si>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</si>
  <si>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</si>
  <si>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</si>
  <si>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</si>
  <si>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</si>
  <si>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</si>
  <si>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</si>
  <si>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</si>
  <si>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</si>
  <si>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</si>
  <si>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</si>
  <si>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</si>
  <si>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</si>
  <si>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</si>
  <si>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</si>
  <si>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</si>
  <si>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</si>
  <si>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</si>
  <si>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</si>
  <si>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</si>
  <si>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</si>
  <si>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</si>
  <si>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</si>
  <si>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</si>
  <si>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</si>
  <si>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</si>
  <si>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</si>
  <si>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</si>
  <si>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</si>
  <si>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</si>
  <si>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</si>
  <si>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</si>
  <si>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</si>
  <si>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</si>
  <si>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</si>
  <si>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</si>
  <si>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</si>
  <si>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</si>
  <si>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</si>
  <si>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</si>
  <si>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</si>
  <si>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</si>
  <si>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</si>
  <si>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</si>
  <si>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</si>
  <si>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</si>
  <si>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</si>
  <si>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</si>
  <si>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</si>
  <si>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</si>
  <si>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</si>
  <si>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</si>
  <si>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</si>
  <si>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</si>
  <si>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</si>
  <si>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</si>
  <si>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</si>
  <si>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</si>
  <si>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</si>
  <si>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</si>
  <si>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</si>
  <si>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</si>
  <si>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</si>
  <si>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</si>
  <si>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</si>
  <si>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</si>
  <si>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</si>
  <si>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</si>
  <si>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</si>
  <si>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</si>
  <si>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</si>
  <si>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</si>
  <si>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</si>
  <si>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</si>
  <si>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</si>
  <si>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</si>
  <si>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</si>
  <si>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</si>
  <si>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</si>
  <si>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</si>
  <si>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</si>
  <si>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</si>
  <si>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</si>
  <si>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</si>
  <si>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</si>
  <si>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</si>
  <si>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</si>
  <si>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</si>
  <si>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</si>
  <si>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</si>
  <si>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</si>
  <si>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</si>
  <si>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</si>
  <si>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</si>
  <si>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</si>
  <si>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</si>
  <si>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</si>
  <si>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</si>
  <si>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</si>
  <si>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</si>
  <si>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</si>
  <si>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</si>
  <si>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</si>
  <si>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</si>
  <si>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</si>
  <si>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</si>
  <si>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</si>
  <si>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</si>
  <si>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</si>
  <si>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</si>
  <si>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</si>
  <si>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</si>
  <si>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</si>
  <si>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</si>
  <si>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</si>
  <si>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</si>
  <si>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</si>
  <si>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</si>
  <si>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</si>
  <si>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</si>
  <si>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</si>
  <si>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less_than_5_quotations_labor</t>
  </si>
  <si>
    <t>Did you collect 5 **casual labor wages**?</t>
  </si>
  <si>
    <t>select_multiple quotations_why_labor</t>
  </si>
  <si>
    <t>less_than_5_quotations_labor_why</t>
  </si>
  <si>
    <t>Why did you not collect 5 **casual labor wages**?</t>
  </si>
  <si>
    <t>${less_than_5_quotations_labor} = 'no'</t>
  </si>
  <si>
    <t>less_than_5_quotations_labor_why_other</t>
  </si>
  <si>
    <t>selected(${less_than_5_quotations_labor_why},'other')</t>
  </si>
  <si>
    <t>suggestions</t>
  </si>
  <si>
    <t>Do you have any suggestions on how the market monitoring could be improved?</t>
  </si>
  <si>
    <t>suggestions_which</t>
  </si>
  <si>
    <t>${suggestions} = 'yes'</t>
  </si>
  <si>
    <t>Do you have any additional comments on this marketplace?</t>
  </si>
  <si>
    <t>example: a new supply route opened up last month</t>
  </si>
  <si>
    <t>comments_which</t>
  </si>
  <si>
    <t>${comments} = 'yes'</t>
  </si>
  <si>
    <t>next_round</t>
  </si>
  <si>
    <r>
      <t>Thank you for participating in the JMMI. Next round: **</t>
    </r>
    <r>
      <rPr>
        <b/>
        <sz val="10"/>
        <color rgb="FFFF0000"/>
        <rFont val="Arial Narrow"/>
        <family val="2"/>
      </rPr>
      <t>15-21 August 2020</t>
    </r>
    <r>
      <rPr>
        <sz val="10"/>
        <rFont val="Arial Narrow"/>
        <family val="2"/>
      </rPr>
      <t>**</t>
    </r>
  </si>
  <si>
    <t>label::English</t>
  </si>
  <si>
    <t>Malteser International</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</si>
  <si>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</si>
  <si>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</si>
  <si>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</si>
  <si>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</si>
  <si>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</si>
  <si>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</si>
  <si>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</si>
  <si>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</si>
  <si>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</si>
  <si>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</si>
  <si>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</si>
  <si>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</si>
  <si>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</si>
  <si>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</si>
  <si>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</si>
  <si>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</si>
  <si>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</si>
  <si>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</si>
  <si>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</si>
  <si>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</si>
  <si>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</si>
  <si>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</si>
  <si>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</si>
  <si>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</si>
  <si>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</si>
  <si>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</si>
  <si>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</si>
  <si>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</si>
  <si>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</si>
  <si>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</si>
  <si>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</si>
  <si>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</si>
  <si>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</si>
  <si>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</si>
  <si>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</si>
  <si>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</si>
  <si>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</si>
  <si>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</si>
  <si>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</si>
  <si>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</si>
  <si>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</si>
  <si>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</si>
  <si>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</si>
  <si>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</si>
  <si>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</si>
  <si>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</si>
  <si>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</si>
  <si>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</si>
  <si>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milk_fresh</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</si>
  <si>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</si>
  <si>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</si>
  <si>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</si>
  <si>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</si>
  <si>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</si>
  <si>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</si>
  <si>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</si>
  <si>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</si>
  <si>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</si>
  <si>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</si>
  <si>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</si>
  <si>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</si>
  <si>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</si>
  <si>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</si>
  <si>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</si>
  <si>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</si>
  <si>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</si>
  <si>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</si>
  <si>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</si>
  <si>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</si>
  <si>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</si>
  <si>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</si>
  <si>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</si>
  <si>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</si>
  <si>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</si>
  <si>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</si>
  <si>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</si>
  <si>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</si>
  <si>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</si>
  <si>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</si>
  <si>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</si>
  <si>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</si>
  <si>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</si>
  <si>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</si>
  <si>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</si>
  <si>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</si>
  <si>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</si>
  <si>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</si>
  <si>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</si>
  <si>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</si>
  <si>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</si>
  <si>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</si>
  <si>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</si>
  <si>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</si>
  <si>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</si>
  <si>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</si>
  <si>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</si>
  <si>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</si>
  <si>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</si>
  <si>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</si>
  <si>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</si>
  <si>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</si>
  <si>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</si>
  <si>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</si>
  <si>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</si>
  <si>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</si>
  <si>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</si>
  <si>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</si>
  <si>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</si>
  <si>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</si>
  <si>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</si>
  <si>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</si>
  <si>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</si>
  <si>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</si>
  <si>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</si>
  <si>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</si>
  <si>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</si>
  <si>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</si>
  <si>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</si>
  <si>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</si>
  <si>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</si>
  <si>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</si>
  <si>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</si>
  <si>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</si>
  <si>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</si>
  <si>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</si>
  <si>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</si>
  <si>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</si>
  <si>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</si>
  <si>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</si>
  <si>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</si>
  <si>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</si>
  <si>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</si>
  <si>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</si>
  <si>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</si>
  <si>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</si>
  <si>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</si>
  <si>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</si>
  <si>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</si>
  <si>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</si>
  <si>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</si>
  <si>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</si>
  <si>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</si>
  <si>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</si>
  <si>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</si>
  <si>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</si>
  <si>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</si>
  <si>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</si>
  <si>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</si>
  <si>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</si>
  <si>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</si>
  <si>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</si>
  <si>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</si>
  <si>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</si>
  <si>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</si>
  <si>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</si>
  <si>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</si>
  <si>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</si>
  <si>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</si>
  <si>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</si>
  <si>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</si>
  <si>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</si>
  <si>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</si>
  <si>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</si>
  <si>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</si>
  <si>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</si>
  <si>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</si>
  <si>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</si>
  <si>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</si>
  <si>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</si>
  <si>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</si>
  <si>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</si>
  <si>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</si>
  <si>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</si>
  <si>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</si>
  <si>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</si>
  <si>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</si>
  <si>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</si>
  <si>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</si>
  <si>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</si>
  <si>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</si>
  <si>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</si>
  <si>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</si>
  <si>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</si>
  <si>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</si>
  <si>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</si>
  <si>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</si>
  <si>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</si>
  <si>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</si>
  <si>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</si>
  <si>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</si>
  <si>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</si>
  <si>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</si>
  <si>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</si>
  <si>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</si>
  <si>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</si>
  <si>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</si>
  <si>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</si>
  <si>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</si>
  <si>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</si>
  <si>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</si>
  <si>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</si>
  <si>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</si>
  <si>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</si>
  <si>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Mutthiang</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</si>
  <si>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</si>
  <si>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</si>
  <si>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</si>
  <si>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</si>
  <si>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</si>
  <si>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</si>
  <si>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</si>
  <si>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</si>
  <si>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</si>
  <si>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</si>
  <si>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23 (ACTED, Church &amp; Development, Care, Concern, Cordaid, DCA, DRC, GOAL, ICPDO, IOM, IRC, Malteser International, Nile Hope, NRDC, Oxfam, Plan, REACH, Save the Children, Solidarites, SPEDP, UNHCR, UNICEF, UNKEA, Welthungerhilfe, Windle Trust, &amp; World Vision)</t>
  </si>
  <si>
    <t>Field work for the February 2021 round was undertaken between 1 and 7 February 2021 and was carried out by partners from the CWG. Collected prices correspond to the timeframe in which they were collected and should be used with care as prices can be very volatile in South Sudan.</t>
  </si>
  <si>
    <r>
      <t xml:space="preserve">South Sudan Cash Working Group (CWG)
</t>
    </r>
    <r>
      <rPr>
        <b/>
        <sz val="14"/>
        <color theme="1"/>
        <rFont val="Arial Narrow"/>
        <family val="2"/>
      </rPr>
      <t>SOUTH SUDAN JOINT MARKET MONITORING INITIATIVE (JMMI)</t>
    </r>
    <r>
      <rPr>
        <b/>
        <sz val="11"/>
        <color theme="1"/>
        <rFont val="Arial Narrow"/>
        <family val="2"/>
      </rPr>
      <t xml:space="preserve">
February 2021  </t>
    </r>
    <r>
      <rPr>
        <b/>
        <sz val="11"/>
        <color theme="1"/>
        <rFont val="Calibri"/>
        <family val="2"/>
      </rPr>
      <t xml:space="preserve">–  </t>
    </r>
    <r>
      <rPr>
        <b/>
        <sz val="11"/>
        <color theme="1"/>
        <rFont val="Arial Narrow"/>
        <family val="2"/>
      </rPr>
      <t xml:space="preserve">Round 19
</t>
    </r>
  </si>
  <si>
    <t xml:space="preserve">This exercise covered traders located in the locations of Aburoc, Aduel, Ajuong Thok, Akobo, Ariath, Aweil, Baliet, Bentiu, Bor PoC, Chukudum, Cueibet, Deim Zubeir, Dinghoma, Ganylel, Gok- Machar, Jamjang, Juba, Kapoeta, Koch, Kodok, Kuajok, Malakal PoC, Marial Baai, Maridi, Mathiang, Melut, Mingkaman, Narus, New Fangak, Nimule, Nyal, Nyamlel, Pamir, Rubkona,Torit, Wau, Yambio &amp; Yirol.  </t>
  </si>
  <si>
    <t>Food.price.index</t>
  </si>
  <si>
    <t>MSSMEB.food.basket</t>
  </si>
  <si>
    <t>MSSMEB</t>
  </si>
  <si>
    <t>Covid.price.index</t>
  </si>
  <si>
    <t>Cereal</t>
  </si>
  <si>
    <t>Change since Aug 2019</t>
  </si>
  <si>
    <t>Monthly change</t>
  </si>
  <si>
    <t>Accepted payment modality: Cash (in USD)</t>
  </si>
  <si>
    <t>Sorghum.grain</t>
  </si>
  <si>
    <t>Maize.grain</t>
  </si>
  <si>
    <t>Wheat.flour</t>
  </si>
  <si>
    <t>Cooking.oil</t>
  </si>
  <si>
    <t>Jerrycan</t>
  </si>
  <si>
    <t>Mosquito.net</t>
  </si>
  <si>
    <t>Exercise.book</t>
  </si>
  <si>
    <t>Blanket</t>
  </si>
  <si>
    <t>Cooking.pot</t>
  </si>
  <si>
    <t>Plastic.sheet</t>
  </si>
  <si>
    <t>Pole</t>
  </si>
  <si>
    <t>Milling.costs</t>
  </si>
  <si>
    <t/>
  </si>
  <si>
    <t>2021-02-01</t>
  </si>
  <si>
    <t>2021-02-02</t>
  </si>
  <si>
    <t>1</t>
  </si>
  <si>
    <t>0</t>
  </si>
  <si>
    <t>2021-02-03</t>
  </si>
  <si>
    <t>2021-02-04</t>
  </si>
  <si>
    <t>2015-01-01</t>
  </si>
  <si>
    <t>2021-02-05</t>
  </si>
  <si>
    <t>2021-02-06</t>
  </si>
  <si>
    <t>2021-02-07</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</si>
  <si>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</si>
  <si>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</si>
  <si>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</si>
  <si>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</si>
  <si>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</si>
  <si>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</si>
  <si>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</si>
  <si>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</si>
  <si>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</si>
  <si>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</si>
  <si>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</si>
  <si>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</si>
  <si>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</si>
  <si>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</si>
  <si>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</si>
  <si>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</si>
  <si>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</si>
  <si>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</si>
  <si>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</si>
  <si>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</si>
  <si>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</si>
  <si>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</si>
  <si>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</si>
  <si>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</si>
  <si>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</si>
  <si>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</si>
  <si>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</si>
  <si>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maize_grain cassava_flour millet groundnuts beans sesame</t>
  </si>
  <si>
    <t>potatoes banana mango</t>
  </si>
  <si>
    <t>soap jerrycan buckets mosquito_net sanitary_pads exercise_book pens blanket clothing footwear cooking_pot cooking_utensils plastic_sheet pole firewood charcoal petrol diesel medicine</t>
  </si>
  <si>
    <t>bull goat sheep chicken</t>
  </si>
  <si>
    <t>maize_grain groundnuts beans ETB UGX KES CDF XAF</t>
  </si>
  <si>
    <t xml:space="preserve">Due to increase in dollar rate. </t>
  </si>
  <si>
    <t xml:space="preserve">Due to increase in dollar rate. 
High transport costs. </t>
  </si>
  <si>
    <t xml:space="preserve">Due to increase in dollar rate  from  sudan, </t>
  </si>
  <si>
    <t>sorghum_grain wheat_flour rice beans lentils cowpea salt sugar cooking_oil milk_powder fish_dried sesame</t>
  </si>
  <si>
    <t>onion beef fish_fresh</t>
  </si>
  <si>
    <t>soap jerrycan buckets sanitary_pads pens clothing footwear cooking_pot cooking_utensils firewood charcoal petrol diesel medicine phone_credit exercise_book</t>
  </si>
  <si>
    <t>maize_grain groundnuts mosquito_net exercise_book blanket plastic_sheet pole goat chicken SDG ETB UGX KES CDF XAF</t>
  </si>
  <si>
    <t>According to the traders, they said high dollar rate is the caused of high prices</t>
  </si>
  <si>
    <t>High dollar rate</t>
  </si>
  <si>
    <t>sorghum_grain wheat_flour rice millet groundnuts beans lentils sesame salt sugar milk_powder fish_dried cowpea</t>
  </si>
  <si>
    <t>honey onion tomatoes milk_fresh fish_fresh beef</t>
  </si>
  <si>
    <t>soap jerrycan buckets exercise_book pens clothing footwear cooking_utensils pole firewood charcoal petrol diesel medicine phone_credit</t>
  </si>
  <si>
    <t>maize_grain mosquito_net cooking_pot plastic_sheet goat chicken SSP SDG ETB UGX KES CDF XAF</t>
  </si>
  <si>
    <t>Due to try season many routes open for transportation of goods</t>
  </si>
  <si>
    <t>Much product produced locally</t>
  </si>
  <si>
    <t>wheat_flour rice beans salt sugar cooking_oil fish_dried</t>
  </si>
  <si>
    <t>okra onion milk_fresh fish_fresh beef</t>
  </si>
  <si>
    <t>soap exercise_book pens clothing footwear pole firewood charcoal petrol diesel medicine phone_credit</t>
  </si>
  <si>
    <t>chicken bull</t>
  </si>
  <si>
    <t>sorghum_grain maize_grain groundnuts mosquito_net jerrycan</t>
  </si>
  <si>
    <t>Increase in dollar rate</t>
  </si>
  <si>
    <t>Dollar rate</t>
  </si>
  <si>
    <t>Increase in dollar rates</t>
  </si>
  <si>
    <t>High prices</t>
  </si>
  <si>
    <t>sorghum_grain maize_flour wheat_flour rice groundnuts beans lentils sesame salt sugar cooking_oil milk_powder fish_dried</t>
  </si>
  <si>
    <t>honey okra onion milk_fresh fish_fresh beef</t>
  </si>
  <si>
    <t>soap jerrycan buckets bleach mosquito_net sanitary_pads exercise_book pens clothing footwear cooking_pot cooking_utensils plastic_sheet pole firewood charcoal petrol diesel medicine phone_credit</t>
  </si>
  <si>
    <t>maize_grain XAF CDF KES UGX ETB SDG USD blanket</t>
  </si>
  <si>
    <t xml:space="preserve">Because of  inflation </t>
  </si>
  <si>
    <t xml:space="preserve">Because of the  closures </t>
  </si>
  <si>
    <t xml:space="preserve">Because of the closures </t>
  </si>
  <si>
    <t xml:space="preserve">Limited  commodities </t>
  </si>
  <si>
    <t>sorghum_grain sorghum_flour wheat_flour maize_flour cassava_flour rice groundnuts beans cowpea lentils sesame salt sugar cooking_oil milk_powder fish_dried</t>
  </si>
  <si>
    <t>honey onion okra potatoes tomatoes banana milk_fresh fish_fresh beef</t>
  </si>
  <si>
    <t>soap jerrycan buckets bleach mosquito_net sanitary_pads exercise_book pens blanket clothing footwear cooking_pot cooking_utensils plastic_sheet iron_sheets pole solar_lamp firewood charcoal diesel petrol medicine phone_credit</t>
  </si>
  <si>
    <t>maize_grain UGX ETB KES CDF XAF</t>
  </si>
  <si>
    <t xml:space="preserve">Due to recent look down </t>
  </si>
  <si>
    <t xml:space="preserve">Lock down </t>
  </si>
  <si>
    <t xml:space="preserve">The roads will be be locked </t>
  </si>
  <si>
    <t xml:space="preserve">Inflation due to the lock down </t>
  </si>
  <si>
    <t>sorghum_grain sorghum_flour maize_grain maize_flour wheat_flour rice beans lentils salt sugar cooking_oil milk_powder fish_dried</t>
  </si>
  <si>
    <t>okra onion tomatoes milk_fresh fish_fresh honey</t>
  </si>
  <si>
    <t>soap jerrycan mosquito_net exercise_book pens pole firewood charcoal phone_credit</t>
  </si>
  <si>
    <t>blanket cooking_pot plastic_sheet SDG ETB UGX KES CDF XAF</t>
  </si>
  <si>
    <t>Increase of Exchange rate</t>
  </si>
  <si>
    <t>High exchange  rate
Increase of general price</t>
  </si>
  <si>
    <t>Insecurity 
Increase of general price</t>
  </si>
  <si>
    <t>Insecurity
Increases of general prices</t>
  </si>
  <si>
    <t>Ongoing inflation</t>
  </si>
  <si>
    <t>sorghum_grain maize_grain wheat_flour rice groundnuts beans cowpea lentils fish_dried milk_powder cooking_oil sugar salt</t>
  </si>
  <si>
    <t>beef fish_fresh milk_fresh mango tomatoes onion okra</t>
  </si>
  <si>
    <t>phone_credit medicine diesel petrol charcoal firewood solar_lamp pole iron_sheets plastic_sheet cooking_utensils cooking_pot footwear clothing blanket pens exercise_book sanitary_pads mosquito_net buckets jerrycan soap</t>
  </si>
  <si>
    <t>chicken sheep bull goat</t>
  </si>
  <si>
    <t>XAF CDF KES UGX ETB</t>
  </si>
  <si>
    <t xml:space="preserve">High inflation </t>
  </si>
  <si>
    <t>sorghum_grain maize_grain wheat_flour rice millet beans lentils salt sugar cooking_oil milk_powder fish_dried</t>
  </si>
  <si>
    <t>soap exercise_book pens clothing footwear pole firewood charcoal medicine phone_credit</t>
  </si>
  <si>
    <t>goat sheep chicken</t>
  </si>
  <si>
    <t>maize_grain jerrycan mosquito_net blanket cooking_pot plastic_sheet USD SDG ETB UGX KES CDF XAF</t>
  </si>
  <si>
    <t xml:space="preserve">due to the dollar rate </t>
  </si>
  <si>
    <t xml:space="preserve">Difficulties of transportation </t>
  </si>
  <si>
    <t xml:space="preserve">The prices in the market is very high </t>
  </si>
  <si>
    <t xml:space="preserve">The dollar rate </t>
  </si>
  <si>
    <t xml:space="preserve">If the dollar still increasing  things or items will be expensive </t>
  </si>
  <si>
    <t>sorghum_grain maize_grain maize_flour sorghum_flour rice groundnuts beans salt sugar sesame cooking_oil milk_powder fish_dried</t>
  </si>
  <si>
    <t>soap jerrycan buckets mosquito_net sanitary_pads exercise_book pens blanket clothing footwear cooking_pot cooking_utensils plastic_sheet iron_sheets pole solar_lamp firewood charcoal petrol diesel medicine phone_credit</t>
  </si>
  <si>
    <t>sorghum_grain maize_grain rice groundnuts beans sugar salt cooking_oil soap jerrycan mosquito_net exercise_book blanket cooking_pot plastic_sheet pole firewood charcoal goat chicken SSP USD SDG</t>
  </si>
  <si>
    <t>sorghum_grain wheat_flour rice groundnuts salt sugar cooking_oil fish_dried</t>
  </si>
  <si>
    <t>onion fish_fresh beef</t>
  </si>
  <si>
    <t>soap jerrycan mosquito_net clothing footwear pole firewood charcoal petrol</t>
  </si>
  <si>
    <t>maize_grain groundnuts beans exercise_book blanket cooking_pot plastic_sheet SSP USD SDG ETB UGX KES CDF XAF</t>
  </si>
  <si>
    <t>Due to high rate of Dollar</t>
  </si>
  <si>
    <t>Due to high rate o dullar</t>
  </si>
  <si>
    <t>Bad enonimic</t>
  </si>
  <si>
    <t>sorghum_grain sorghum_flour wheat_flour rice groundnuts lentils sesame salt sugar cooking_oil milk_powder fish_dried</t>
  </si>
  <si>
    <t>onion okra tomatoes milk_fresh fish_fresh beef</t>
  </si>
  <si>
    <t>soap jerrycan mosquito_net exercise_book pens clothing footwear cooking_pot pole firewood charcoal medicine phone_credit</t>
  </si>
  <si>
    <t>maize_grain beans blanket plastic_sheet goat SDG ETB UGX KES CDF XAF</t>
  </si>
  <si>
    <t>Coz the exchange rate of dollar got higher</t>
  </si>
  <si>
    <t>Rate got higher</t>
  </si>
  <si>
    <t>sorghum_grain wheat_flour rice cowpea beans lentils salt sugar cooking_oil fish_dried milk_powder</t>
  </si>
  <si>
    <t>okra onion beef fish_fresh</t>
  </si>
  <si>
    <t>soap jerrycan buckets bleach mosquito_net exercise_book pens blanket clothing footwear cooking_pot cooking_utensils pole firewood charcoal</t>
  </si>
  <si>
    <t>maize_grain groundnuts blanket plastic_sheet ETB SDG UGX KES CDF XAF</t>
  </si>
  <si>
    <t>Currency inflation rate</t>
  </si>
  <si>
    <t>Inflation and unavailability of items</t>
  </si>
  <si>
    <t>Inflation of currency and high demand by consumers in Ganyiel</t>
  </si>
  <si>
    <t>Inflation of currency and unavailability of items</t>
  </si>
  <si>
    <t>Flooding and high taxation of items</t>
  </si>
  <si>
    <t>sorghum_grain maize_flour wheat_flour sugar salt sesame lentils cowpea beans groundnuts rice milk_powder fish_dried</t>
  </si>
  <si>
    <t>honey okra onion tomatoes milk_fresh fish_fresh beef</t>
  </si>
  <si>
    <t>soap jerrycan bleach sanitary_pads exercise_book pens clothing footwear pole solar_lamp firewood charcoal petrol diesel medicine phone_credit</t>
  </si>
  <si>
    <t>maize_grain mosquito_net cooking_pot plastic_sheet ETB UGX KES CDF XAF</t>
  </si>
  <si>
    <t xml:space="preserve">There was a shortage of food and inflation for goods and services due to the lock down. </t>
  </si>
  <si>
    <t xml:space="preserve">Because of lock down </t>
  </si>
  <si>
    <t xml:space="preserve">Due to the lock down </t>
  </si>
  <si>
    <t>sorghum_grain beans sesame sugar salt fish_dried</t>
  </si>
  <si>
    <t>fish_fresh beef onion</t>
  </si>
  <si>
    <t>soap clothing footwear charcoal diesel medicine phone_credit</t>
  </si>
  <si>
    <t>goat bull chicken</t>
  </si>
  <si>
    <t>maize_grain wheat_flour rice groundnuts jerrycan mosquito_net exercise_book blanket cooking_pot plastic_sheet pole firewood USD SDG ETB UGX KES CDF XAF</t>
  </si>
  <si>
    <t>sorghum_grain sorghum_flour maize_grain maize_flour wheat_flour cassava_flour rice millet groundnuts beans cowpea sesame salt sugar cooking_oil milk_powder fish_dried</t>
  </si>
  <si>
    <t>honey potatoes okra onion tomatoes banana mango fish_fresh beef</t>
  </si>
  <si>
    <t>soap jerrycan buckets bleach mosquito_net sanitary_pads exercise_book pens blanket clothing footwear cooking_pot cooking_utensils plastic_sheet pole solar_lamp firewood charcoal petrol diesel medicine phone_credit</t>
  </si>
  <si>
    <t>goat SDG ETB UGX KES CDF XAF</t>
  </si>
  <si>
    <t>Increase in dollar prices</t>
  </si>
  <si>
    <t>All will be due to dollar rate increase against SSD ponds</t>
  </si>
  <si>
    <t>Dollars  will affect incase it increases it's  price</t>
  </si>
  <si>
    <t>sorghum_grain sorghum_flour maize_grain maize_flour wheat_flour cassava_flour rice millet beans cowpea lentils sesame salt sugar cooking_oil milk_powder fish_dried</t>
  </si>
  <si>
    <t>honey potatoes okra onion tomatoes banana mango milk_fresh fish_fresh beef</t>
  </si>
  <si>
    <t>soap jerrycan buckets bleach mosquito_net sanitary_pads exercise_book pens blanket clothing footwear cooking_pot cooking_utensils plastic_sheet iron_sheets pole solar_lamp firewood charcoal petrol diesel medicine phone_credit</t>
  </si>
  <si>
    <t>goat sheep bull</t>
  </si>
  <si>
    <t>groundnuts chicken XAF CDF KES ETB SDG</t>
  </si>
  <si>
    <t>soap jerrycan buckets bleach mosquito_net sanitary_pads exercise_book pens blanket clothing cooking_pot cooking_utensils plastic_sheet pole solar_lamp firewood charcoal petrol diesel medicine phone_credit</t>
  </si>
  <si>
    <t xml:space="preserve">Dollars  increase </t>
  </si>
  <si>
    <t xml:space="preserve">The dollar issue issue normally affects business </t>
  </si>
  <si>
    <t>The same issue of doallr</t>
  </si>
  <si>
    <t>sorghum_grain maize_grain maize_flour wheat_flour rice groundnuts beans lentils salt sugar cooking_oil milk_powder fish_dried</t>
  </si>
  <si>
    <t>potatoes okra onion tomatoes banana mango beef</t>
  </si>
  <si>
    <t>soap jerrycan buckets bleach sanitary_pads mosquito_net exercise_book pens clothing footwear cooking_pot cooking_utensils plastic_sheet pole solar_lamp firewood charcoal petrol diesel</t>
  </si>
  <si>
    <t>bull sheep goat chicken</t>
  </si>
  <si>
    <t>SDG ETB UGX KES CDF XAF</t>
  </si>
  <si>
    <t xml:space="preserve">Yeah it will because right now traders are just increase commodities the way the like now controlling at all </t>
  </si>
  <si>
    <t>sorghum_grain maize_flour wheat_flour rice salt sugar cooking_oil</t>
  </si>
  <si>
    <t>soap exercise_book mosquito_net footwear clothing pens</t>
  </si>
  <si>
    <t>goat sheep</t>
  </si>
  <si>
    <t>beans groundnuts jerrycan blanket cooking_pot maize_grain</t>
  </si>
  <si>
    <t>sorghum_flour wheat_flour sugar cooking_oil milk_powder fish_dried salt</t>
  </si>
  <si>
    <t>okra onion tomatoes fish_fresh milk_fresh beef</t>
  </si>
  <si>
    <t>soap jerrycan mosquito_net exercise_book pens blanket clothing footwear cooking_pot plastic_sheet pole firewood charcoal iron_sheets medicine petrol diesel phone_credit</t>
  </si>
  <si>
    <t>maize_grain UGX ETB CDF XAF KES</t>
  </si>
  <si>
    <t>Problem of usd</t>
  </si>
  <si>
    <t xml:space="preserve">Reason is exchange rate between two country. </t>
  </si>
  <si>
    <t xml:space="preserve">Reason is flooding. </t>
  </si>
  <si>
    <t>Reason the road cover by flood</t>
  </si>
  <si>
    <t>sorghum_grain maize_flour wheat_flour rice groundnuts beans lentils sugar salt cooking_oil</t>
  </si>
  <si>
    <t>onion tomatoes mango beef potatoes okra</t>
  </si>
  <si>
    <t>soap jerrycan buckets exercise_book pens clothing cooking_pot cooking_utensils plastic_sheet pole firewood charcoal</t>
  </si>
  <si>
    <t xml:space="preserve">Because during rainy season the road may  damage. </t>
  </si>
  <si>
    <t xml:space="preserve">Due to road damage </t>
  </si>
  <si>
    <t xml:space="preserve">Because of high taxes </t>
  </si>
  <si>
    <t>sorghum_grain maize_flour rice groundnuts beans salt sugar cooking_oil milk_powder fish_dried</t>
  </si>
  <si>
    <t>soap jerrycan mosquito_net sanitary_pads exercise_book pens clothing footwear cooking_pot cooking_utensils plastic_sheet solar_lamp charcoal petrol diesel medicine phone_credit</t>
  </si>
  <si>
    <t>sorghum_grain rice wheat_flour beans sugar salt cooking_oil soap jerrycan mosquito_net exercise_book cooking_pot plastic_sheet charcoal chicken SSP USD</t>
  </si>
  <si>
    <t xml:space="preserve">Taxes on imports goods are gradually rising and instability on transportation routes generally are too worry;  especially river transport are very insecure compared to roads from Khartoum to Malakal </t>
  </si>
  <si>
    <t xml:space="preserve">Push cost inflation is on rise because of taxes increased </t>
  </si>
  <si>
    <t xml:space="preserve">Instability on transportation routes, this implies that goods and services may not easily gets here in Malakal </t>
  </si>
  <si>
    <t>sorghum_grain wheat_flour rice groundnuts beans lentils sesame salt sugar milk_powder fish_dried</t>
  </si>
  <si>
    <t>soap sanitary_pads exercise_book pens clothing footwear pole solar_lamp firewood charcoal petrol diesel medicine phone_credit</t>
  </si>
  <si>
    <t>maize_grain mosquito_net plastic_sheet cooking_pot blanket ETB UGX KES CDF XAF</t>
  </si>
  <si>
    <t xml:space="preserve">Roads are okay </t>
  </si>
  <si>
    <t xml:space="preserve">Goods and services will be available </t>
  </si>
  <si>
    <t xml:space="preserve">Food prices are going to be high </t>
  </si>
  <si>
    <t>sorghum_grain sorghum_flour maize_grain maize_flour wheat_flour cassava_flour rice millet groundnuts beans cowpea lentils sesame salt sugar cooking_oil milk_powder fish_dried</t>
  </si>
  <si>
    <t>honey potatoes okra onion tomatoes banana fish_fresh beef</t>
  </si>
  <si>
    <t>soap jerrycan bleach mosquito_net sanitary_pads exercise_book pens blanket clothing footwear cooking_pot cooking_utensils plastic_sheet iron_sheets firewood charcoal petrol diesel medicine phone_credit</t>
  </si>
  <si>
    <t>cooking_pot plastic_sheet pole SDG ETB UGX KES CDF XAF</t>
  </si>
  <si>
    <t xml:space="preserve">Inflation </t>
  </si>
  <si>
    <t>sorghum_grain sorghum_flour rice groundnuts beans cowpea lentils salt sugar cooking_oil milk_powder fish_dried</t>
  </si>
  <si>
    <t>okra onion tomatoes milk_fresh fish_fresh beef</t>
  </si>
  <si>
    <t>soap buckets bleach mosquito_net pens blanket clothing footwear plastic_sheet pole firewood charcoal medicine phone_credit</t>
  </si>
  <si>
    <t>maize_grain jerrycan cooking_pot SDG UGX KES CDF XAF</t>
  </si>
  <si>
    <t xml:space="preserve">They are available in the market </t>
  </si>
  <si>
    <t xml:space="preserve">Sometimes they are available and sometimes  they disappear </t>
  </si>
  <si>
    <t>honey potatoes okra onion tomatoes milk_fresh fish_fresh beef</t>
  </si>
  <si>
    <t>soap jerrycan mosquito_net sanitary_pads exercise_book pens blanket clothing footwear cooking_pot cooking_utensils plastic_sheet pole solar_lamp firewood charcoal petrol diesel medicine phone_credit</t>
  </si>
  <si>
    <t>maize_grain beans ETB UGX KES CDF XAF</t>
  </si>
  <si>
    <t>Coz of exchange rate of dollar</t>
  </si>
  <si>
    <t>Rate of dollar is higher</t>
  </si>
  <si>
    <t>Coz rate is increasing</t>
  </si>
  <si>
    <t>sorghum_flour maize_flour wheat_flour cassava_flour rice groundnuts beans cowpea lentils salt sugar cooking_oil milk_powder fish_dried</t>
  </si>
  <si>
    <t>maize_grain groundnuts SDG ETB UGX KES CDF XAF</t>
  </si>
  <si>
    <t>The is so high due to the dollar increasing</t>
  </si>
  <si>
    <t>The things are so high due to the dollar increasing for very month because if you go to buy  your items you get a very thing as increase in the market</t>
  </si>
  <si>
    <t>The market price is always increasing for very month due to the dollar fluctuated</t>
  </si>
  <si>
    <t>The price for non food items will increase due to flactuated in the market</t>
  </si>
  <si>
    <t>sorghum_grain maize_grain maize_flour wheat_flour rice groundnuts beans cowpea lentils sesame salt cooking_oil sugar milk_powder fish_dried</t>
  </si>
  <si>
    <t>honey potatoes okra onion tomatoes banana milk_fresh beef</t>
  </si>
  <si>
    <t>soap buckets bleach mosquito_net sanitary_pads exercise_book pens blanket clothing cooking_pot footwear</t>
  </si>
  <si>
    <t>SDG CDF XAF</t>
  </si>
  <si>
    <t>Fluctuation in foreign exchange rate</t>
  </si>
  <si>
    <t xml:space="preserve">Most of the local are selling off their produce with time it will be scares
High expenses in transportation
High taxation at the checkpoints 
High demand for the products </t>
  </si>
  <si>
    <t xml:space="preserve">Foreign exchange rate fluctuations 
High taxes at the checkpoints and market </t>
  </si>
  <si>
    <t xml:space="preserve">Increase theft and robberies due to idolness and increase population at the area
Difficulty in sourcing good due to lockdown 
Increase prices </t>
  </si>
  <si>
    <t>sorghum_grain sorghum_flour maize_grain maize_flour wheat_flour rice lentils salt sugar cooking_oil milk_powder fish_dried</t>
  </si>
  <si>
    <t>okra onion milk_fresh fish_fresh beef honey</t>
  </si>
  <si>
    <t>soap jerrycan mosquito_net exercise_book pens clothing footwear cooking_pot petrol diesel medicine charcoal firewood</t>
  </si>
  <si>
    <t>groundnuts blanket cooking_pot plastic_sheet XAF CDF KES UGX ETB SDG USD</t>
  </si>
  <si>
    <t xml:space="preserve">Dollars exchange rate </t>
  </si>
  <si>
    <t>soap buckets jerrycan bleach mosquito_net sanitary_pads exercise_book pens blanket clothing footwear cooking_pot cooking_utensils plastic_sheet iron_sheets pole solar_lamp firewood petrol diesel medicine phone_credit</t>
  </si>
  <si>
    <t>chicken SDG ETB CDF XAF</t>
  </si>
  <si>
    <t>sorghum_grain maize_grain maize_flour wheat_flour rice beans lentils salt sugar cooking_oil milk_powder fish_dried</t>
  </si>
  <si>
    <t>okra onion tomatoes mango fish_fresh</t>
  </si>
  <si>
    <t>soap jerrycan buckets mosquito_net exercise_book clothing footwear cooking_pot cooking_utensils plastic_sheet pole firewood charcoal medicine</t>
  </si>
  <si>
    <t>chicken sheep goat</t>
  </si>
  <si>
    <t>ETB UGX KES SDG groundnuts</t>
  </si>
  <si>
    <t>Shortage of supplies</t>
  </si>
  <si>
    <t>No supplies</t>
  </si>
  <si>
    <t>People depend on WFP because of  flooding</t>
  </si>
  <si>
    <t>Long distance to bring goods</t>
  </si>
  <si>
    <t>sorghum_grain sorghum_flour wheat_flour rice cassava_flour groundnuts beans cowpea lentils sesame salt sugar milk_powder fish_dried</t>
  </si>
  <si>
    <t>honey okra onion tomatoes potatoes milk_fresh fish_fresh beef</t>
  </si>
  <si>
    <t>soap jerrycan bleach sanitary_pads exercise_book pens clothing footwear cooking_utensils iron_sheets cooking_pot pole solar_lamp firewood charcoal petrol diesel medicine phone_credit</t>
  </si>
  <si>
    <t>maize_grain mosquito_net blanket plastic_sheet ETB UGX KES CDF XAF SDG</t>
  </si>
  <si>
    <t xml:space="preserve">Kiir Adem road is open </t>
  </si>
  <si>
    <t xml:space="preserve">Roads will be okay </t>
  </si>
  <si>
    <t>sorghum_grain wheat_flour rice beans salt lentils fish_dried sugar milk_powder</t>
  </si>
  <si>
    <t>onion beef</t>
  </si>
  <si>
    <t>mosquito_net pens clothing footwear charcoal phone_credit soap</t>
  </si>
  <si>
    <t>maize_grain groundnuts jerrycan exercise_book blanket cooking_pot plastic_sheet pole firewood goat chicken USD SDG ETB UGX KES CDF XAF</t>
  </si>
  <si>
    <t>maize_grain sorghum_grain wheat_flour rice groundnuts beans cowpea lentils salt fish_dried milk_powder cooking_oil sugar</t>
  </si>
  <si>
    <t>okra onion tomatoes mango fish_fresh beef milk_fresh</t>
  </si>
  <si>
    <t>soap jerrycan buckets mosquito_net bleach exercise_book sanitary_pads pens blanket phone_credit medicine diesel petrol charcoal firewood solar_lamp pole iron_sheets plastic_sheet cooking_utensils cooking_pot footwear clothing</t>
  </si>
  <si>
    <t>chicken sheep goat bull</t>
  </si>
  <si>
    <t xml:space="preserve">More traders will be available </t>
  </si>
  <si>
    <t>cowpea lentils</t>
  </si>
  <si>
    <t xml:space="preserve">Exchange rate </t>
  </si>
  <si>
    <t>All</t>
  </si>
  <si>
    <t>Exchange rate</t>
  </si>
  <si>
    <t>Exchange rafe and higher taxation in market place</t>
  </si>
  <si>
    <t>Exchange rate and higher taxation in market place</t>
  </si>
  <si>
    <t>Roods flooded and exchange rate</t>
  </si>
  <si>
    <t>maize_grain maize_flour cassava_flour rice millet groundnuts beans cowpea sesame salt sugar cooking_oil milk_powder fish_dried</t>
  </si>
  <si>
    <t>honey potatoes okra onion tomatoes banana beef</t>
  </si>
  <si>
    <t>soap jerrycan buckets sanitary_pads exercise_book pens blanket clothing footwear cooking_pot cooking_utensils plastic_sheet iron_sheets pole solar_lamp firewood charcoal petrol diesel medicine phone_credit</t>
  </si>
  <si>
    <t>bull chicken</t>
  </si>
  <si>
    <t>sorghum_grain wheat_flour mosquito_net SDG ETB UGX KES CDF XAF</t>
  </si>
  <si>
    <t xml:space="preserve">Low supply  but higher demand </t>
  </si>
  <si>
    <t>Higher exchange rate of dollar against SSP</t>
  </si>
  <si>
    <t>soap jerrycan buckets mosquito_net sanitary_pads exercise_book pens blanket footwear cooking_pot cooking_utensils plastic_sheet iron_sheets pole solar_lamp firewood charcoal petrol diesel medicine phone_credit</t>
  </si>
  <si>
    <t>sorghum_grain wheat_flour SDG ETB UGX KES CDF XAF</t>
  </si>
  <si>
    <t xml:space="preserve">Low supply </t>
  </si>
  <si>
    <t>Higher exchange rate of dolla against SSP</t>
  </si>
  <si>
    <t>Higher demands and increases in number of consumers</t>
  </si>
  <si>
    <t>honey onion banana mango milk_fresh fish_fresh beef</t>
  </si>
  <si>
    <t>soap jerrycan buckets mosquito_net sanitary_pads exercise_book pens blanket clothing footwear cooking_pot cooking_utensils plastic_sheet iron_sheets pole solar_lamp firewood charcoal petrol diesel</t>
  </si>
  <si>
    <t>2021-02-08</t>
  </si>
  <si>
    <t>sorghum_grain wheat_flour rice beans sesame salt sugar cooking_oil milk_powder</t>
  </si>
  <si>
    <t>onion milk_fresh beef</t>
  </si>
  <si>
    <t>soap exercise_book pens clothing footwear cooking_pot cooking_utensils iron_sheets pole firewood charcoal medicine</t>
  </si>
  <si>
    <t>maize_grain groundnuts jerrycan mosquito_net blanket plastic_sheet goat chicken SDG ETB UGX KES CDF XAF</t>
  </si>
  <si>
    <t xml:space="preserve">Lock down, bad road conditions due to anticipated rainy season and rise in hard currency </t>
  </si>
  <si>
    <t>Exchange rate fluctuation, bad road conditions and lock down due to covid-19</t>
  </si>
  <si>
    <t xml:space="preserve">Trade might become few and as a result prices will increase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</si>
</sst>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7"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u/>
      <sz val="10"/>
      <color theme="1"/>
      <name val="Arial Narrow"/>
      <family val="2"/>
    </font>
    <font>
      <b/>
      <sz val="9"/>
      <color theme="1"/>
      <name val="Arial Narrow"/>
    </font>
    <font>
      <sz val="9"/>
      <color theme="1"/>
      <name val="Arial Narrow"/>
    </font>
    <font>
      <sz val="11"/>
      <color theme="1"/>
      <name val="Calibri"/>
    </font>
    <font>
      <sz val="10"/>
      <color theme="1"/>
      <name val="Times New Roman"/>
      <family val="1"/>
    </font>
    <font>
      <b/>
      <sz val="10"/>
      <color rgb="FFFF0000"/>
      <name val="Arial Narrow"/>
      <family val="2"/>
    </font>
  </fonts>
  <fills count="33">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3">
    <xf numFmtId="0" fontId="0" fillId="0" borderId="0"/>
    <xf numFmtId="0" fontId="7" fillId="0" borderId="0" applyNumberFormat="0" applyFill="0" applyBorder="0" applyAlignment="0" applyProtection="0"/>
    <xf numFmtId="0" fontId="14" fillId="0" borderId="0" applyNumberFormat="0" applyFill="0" applyBorder="0" applyAlignment="0" applyProtection="0"/>
  </cellStyleXfs>
  <cellXfs count="291">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12" fillId="0" borderId="0" xfId="0" applyFont="1" applyFill="1"/>
    <xf numFmtId="0" fontId="5" fillId="13" borderId="0" xfId="0" applyFont="1" applyFill="1" applyAlignment="1">
      <alignment horizontal="left" vertical="center"/>
    </xf>
    <xf numFmtId="0" fontId="5" fillId="13" borderId="0" xfId="0" applyFont="1" applyFill="1"/>
    <xf numFmtId="0" fontId="13" fillId="0" borderId="0" xfId="0" applyFont="1" applyFill="1"/>
    <xf numFmtId="0" fontId="13" fillId="0" borderId="0" xfId="0" applyFont="1" applyFill="1" applyAlignment="1"/>
    <xf numFmtId="0" fontId="12" fillId="14" borderId="0" xfId="0" applyFont="1" applyFill="1"/>
    <xf numFmtId="0" fontId="13" fillId="14" borderId="0" xfId="0" applyFont="1" applyFill="1"/>
    <xf numFmtId="0" fontId="13" fillId="14" borderId="0" xfId="0" applyFont="1" applyFill="1" applyAlignment="1"/>
    <xf numFmtId="0" fontId="12"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3" fillId="15" borderId="0" xfId="0" applyFont="1" applyFill="1" applyAlignment="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13" fillId="10" borderId="0" xfId="0" applyFont="1" applyFill="1" applyAlignment="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xf numFmtId="0" fontId="12" fillId="0" borderId="0" xfId="0" applyFont="1"/>
    <xf numFmtId="0" fontId="13" fillId="0" borderId="0" xfId="0" applyFont="1"/>
    <xf numFmtId="0" fontId="13" fillId="0" borderId="0" xfId="0" applyFont="1" applyAlignment="1"/>
    <xf numFmtId="0" fontId="12" fillId="9" borderId="0" xfId="0" applyFont="1" applyFill="1"/>
    <xf numFmtId="0" fontId="13" fillId="9" borderId="0" xfId="0" applyFont="1" applyFill="1"/>
    <xf numFmtId="0" fontId="13" fillId="9" borderId="0" xfId="0" applyFont="1" applyFill="1" applyAlignment="1"/>
    <xf numFmtId="0" fontId="6" fillId="17" borderId="0" xfId="0" applyFont="1" applyFill="1"/>
    <xf numFmtId="0" fontId="6" fillId="17" borderId="0" xfId="0" applyFont="1" applyFill="1" applyAlignment="1"/>
    <xf numFmtId="0" fontId="10" fillId="17" borderId="0" xfId="0" applyFont="1" applyFill="1"/>
    <xf numFmtId="0" fontId="6" fillId="17" borderId="0" xfId="0" applyFont="1" applyFill="1" applyBorder="1" applyAlignment="1" applyProtection="1"/>
    <xf numFmtId="0" fontId="10" fillId="17" borderId="0" xfId="0" applyFont="1" applyFill="1" applyAlignment="1"/>
    <xf numFmtId="0" fontId="12" fillId="17" borderId="0" xfId="0" applyFont="1" applyFill="1"/>
    <xf numFmtId="0" fontId="12" fillId="17" borderId="0" xfId="0" applyFont="1" applyFill="1" applyAlignment="1"/>
    <xf numFmtId="0" fontId="13" fillId="17" borderId="0" xfId="0" applyFont="1" applyFill="1"/>
    <xf numFmtId="0" fontId="12" fillId="17" borderId="0" xfId="0" applyFont="1" applyFill="1" applyBorder="1" applyAlignment="1" applyProtection="1"/>
    <xf numFmtId="0" fontId="13" fillId="17" borderId="0" xfId="0" applyFont="1" applyFill="1" applyAlignment="1"/>
    <xf numFmtId="0" fontId="6" fillId="14" borderId="0" xfId="0" applyFont="1" applyFill="1"/>
    <xf numFmtId="0" fontId="6" fillId="14" borderId="0" xfId="0" applyFont="1" applyFill="1" applyAlignment="1"/>
    <xf numFmtId="0" fontId="10" fillId="14" borderId="0" xfId="0" applyFont="1" applyFill="1"/>
    <xf numFmtId="0" fontId="6" fillId="14" borderId="0" xfId="0" applyFont="1" applyFill="1" applyBorder="1" applyAlignment="1" applyProtection="1"/>
    <xf numFmtId="0" fontId="10" fillId="14" borderId="0" xfId="0" applyFont="1" applyFill="1" applyAlignment="1"/>
    <xf numFmtId="0" fontId="12" fillId="14" borderId="0" xfId="0" applyFont="1" applyFill="1" applyAlignment="1"/>
    <xf numFmtId="0" fontId="12"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0"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0" fillId="12" borderId="0" xfId="0" applyFont="1" applyFill="1" applyAlignment="1"/>
    <xf numFmtId="0" fontId="12" fillId="12" borderId="0" xfId="0" applyFont="1" applyFill="1"/>
    <xf numFmtId="0" fontId="12" fillId="12" borderId="0" xfId="0" applyFont="1" applyFill="1" applyAlignment="1"/>
    <xf numFmtId="0" fontId="13" fillId="12" borderId="0" xfId="0" applyFont="1" applyFill="1"/>
    <xf numFmtId="0" fontId="12" fillId="12" borderId="0" xfId="0" applyFont="1" applyFill="1" applyBorder="1" applyAlignment="1" applyProtection="1"/>
    <xf numFmtId="0" fontId="13" fillId="12" borderId="0" xfId="0" applyFont="1" applyFill="1" applyAlignment="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0" fillId="18" borderId="0" xfId="0" applyFont="1" applyFill="1" applyAlignment="1"/>
    <xf numFmtId="0" fontId="12" fillId="18" borderId="0" xfId="0" applyFont="1" applyFill="1"/>
    <xf numFmtId="0" fontId="13" fillId="18" borderId="0" xfId="0" applyFont="1" applyFill="1"/>
    <xf numFmtId="0" fontId="13" fillId="18" borderId="0" xfId="0" applyFont="1" applyFill="1" applyAlignment="1"/>
    <xf numFmtId="0" fontId="12" fillId="0" borderId="0" xfId="0" applyFont="1" applyFill="1" applyAlignment="1"/>
    <xf numFmtId="0" fontId="6" fillId="19" borderId="0" xfId="0" applyFont="1" applyFill="1"/>
    <xf numFmtId="0" fontId="10" fillId="19" borderId="0" xfId="0" applyFont="1" applyFill="1"/>
    <xf numFmtId="0" fontId="10" fillId="19" borderId="0" xfId="0" applyFont="1" applyFill="1" applyAlignment="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1" fontId="13" fillId="0" borderId="0" xfId="0" applyNumberFormat="1" applyFont="1" applyFill="1" applyAlignment="1"/>
    <xf numFmtId="0" fontId="12" fillId="0" borderId="0" xfId="2" applyFont="1" applyFill="1"/>
    <xf numFmtId="0" fontId="12" fillId="0" borderId="0" xfId="0" applyFont="1" applyFill="1" applyBorder="1" applyAlignment="1" applyProtection="1"/>
    <xf numFmtId="0" fontId="12" fillId="0" borderId="0" xfId="0" applyNumberFormat="1" applyFont="1" applyFill="1" applyBorder="1" applyAlignment="1" applyProtection="1"/>
    <xf numFmtId="0" fontId="13" fillId="0" borderId="0" xfId="0" applyFont="1" applyFill="1" applyBorder="1"/>
    <xf numFmtId="0" fontId="12" fillId="0" borderId="0" xfId="2" applyFont="1" applyBorder="1"/>
    <xf numFmtId="0" fontId="6" fillId="15" borderId="0" xfId="0" applyFont="1" applyFill="1" applyAlignment="1"/>
    <xf numFmtId="0" fontId="12" fillId="15" borderId="0" xfId="0" applyFont="1" applyFill="1" applyAlignment="1"/>
    <xf numFmtId="0" fontId="12" fillId="15" borderId="0" xfId="0" applyFont="1" applyFill="1" applyBorder="1" applyAlignment="1" applyProtection="1"/>
    <xf numFmtId="0" fontId="6" fillId="15" borderId="0" xfId="0" applyFont="1" applyFill="1" applyBorder="1" applyAlignment="1" applyProtection="1"/>
    <xf numFmtId="0" fontId="13" fillId="0" borderId="0" xfId="0" applyFont="1" applyFill="1" applyAlignment="1">
      <alignment horizontal="left" vertical="center"/>
    </xf>
    <xf numFmtId="0" fontId="6" fillId="2" borderId="0" xfId="0" applyFont="1" applyFill="1"/>
    <xf numFmtId="0" fontId="6" fillId="2" borderId="0" xfId="0" applyFont="1" applyFill="1" applyAlignment="1"/>
    <xf numFmtId="0" fontId="10" fillId="2" borderId="0" xfId="0" applyFont="1" applyFill="1"/>
    <xf numFmtId="0" fontId="10" fillId="2" borderId="0" xfId="0" applyFont="1" applyFill="1" applyAlignment="1"/>
    <xf numFmtId="0" fontId="13" fillId="15" borderId="0" xfId="0" quotePrefix="1" applyFont="1" applyFill="1" applyAlignment="1"/>
    <xf numFmtId="0" fontId="15" fillId="20" borderId="0" xfId="0" applyFont="1" applyFill="1"/>
    <xf numFmtId="0" fontId="15" fillId="20" borderId="0" xfId="0" applyFont="1" applyFill="1" applyAlignment="1"/>
    <xf numFmtId="0" fontId="16" fillId="20" borderId="0" xfId="0" applyFont="1" applyFill="1"/>
    <xf numFmtId="0" fontId="15" fillId="20" borderId="0" xfId="0" applyFont="1" applyFill="1" applyBorder="1" applyAlignment="1" applyProtection="1"/>
    <xf numFmtId="0" fontId="16" fillId="20" borderId="0" xfId="0" applyFont="1" applyFill="1" applyAlignment="1"/>
    <xf numFmtId="0" fontId="12" fillId="21" borderId="0" xfId="0" applyFont="1" applyFill="1"/>
    <xf numFmtId="0" fontId="12" fillId="21" borderId="0" xfId="0" applyFont="1" applyFill="1" applyAlignment="1"/>
    <xf numFmtId="0" fontId="13" fillId="21" borderId="0" xfId="0" applyFont="1" applyFill="1"/>
    <xf numFmtId="0" fontId="12" fillId="21" borderId="0" xfId="0" applyFont="1" applyFill="1" applyBorder="1" applyAlignment="1" applyProtection="1"/>
    <xf numFmtId="0" fontId="13" fillId="21" borderId="0" xfId="0" applyFont="1" applyFill="1" applyAlignment="1"/>
    <xf numFmtId="0" fontId="15" fillId="21" borderId="0" xfId="0" applyFont="1" applyFill="1"/>
    <xf numFmtId="0" fontId="15" fillId="21" borderId="0" xfId="0" applyFont="1" applyFill="1" applyAlignment="1"/>
    <xf numFmtId="0" fontId="16" fillId="21" borderId="0" xfId="0" applyFont="1" applyFill="1"/>
    <xf numFmtId="0" fontId="15" fillId="21" borderId="0" xfId="0" applyFont="1" applyFill="1" applyBorder="1" applyAlignment="1" applyProtection="1"/>
    <xf numFmtId="0" fontId="16" fillId="21" borderId="0" xfId="0" applyFont="1" applyFill="1" applyAlignment="1"/>
    <xf numFmtId="0" fontId="12" fillId="14" borderId="0" xfId="0" applyFont="1" applyFill="1" applyAlignment="1">
      <alignment horizontal="left" vertical="top"/>
    </xf>
    <xf numFmtId="0" fontId="12" fillId="14" borderId="0" xfId="0" applyFont="1" applyFill="1" applyBorder="1" applyAlignment="1" applyProtection="1">
      <alignment vertical="top"/>
    </xf>
    <xf numFmtId="0" fontId="6" fillId="22" borderId="0" xfId="0" applyFont="1" applyFill="1"/>
    <xf numFmtId="0" fontId="6" fillId="22" borderId="0" xfId="0" applyFont="1" applyFill="1" applyAlignment="1">
      <alignment horizontal="left" vertical="center"/>
    </xf>
    <xf numFmtId="0" fontId="6" fillId="22" borderId="0" xfId="0" applyFont="1" applyFill="1" applyAlignment="1"/>
    <xf numFmtId="0" fontId="10" fillId="22" borderId="0" xfId="0" applyFont="1" applyFill="1"/>
    <xf numFmtId="0" fontId="10" fillId="22" borderId="0" xfId="0" applyFont="1" applyFill="1" applyAlignment="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6" fillId="23" borderId="0" xfId="0" applyFont="1" applyFill="1" applyAlignment="1"/>
    <xf numFmtId="0" fontId="10" fillId="23" borderId="0" xfId="0" applyFont="1" applyFill="1"/>
    <xf numFmtId="0" fontId="10" fillId="23" borderId="0" xfId="0" applyFont="1" applyFill="1" applyAlignment="1"/>
    <xf numFmtId="0" fontId="6" fillId="12" borderId="0" xfId="0" applyFont="1" applyFill="1" applyAlignment="1">
      <alignment horizontal="left" vertical="center"/>
    </xf>
    <xf numFmtId="0" fontId="6" fillId="24" borderId="0" xfId="0" applyFont="1" applyFill="1" applyAlignment="1">
      <alignment horizontal="left" vertical="center"/>
    </xf>
    <xf numFmtId="0" fontId="6" fillId="24" borderId="0" xfId="0" applyFont="1" applyFill="1" applyAlignment="1"/>
    <xf numFmtId="0" fontId="10" fillId="24" borderId="0" xfId="0" applyFont="1" applyFill="1"/>
    <xf numFmtId="0" fontId="10" fillId="24" borderId="0" xfId="0" applyFont="1" applyFill="1" applyAlignment="1"/>
    <xf numFmtId="0" fontId="10" fillId="24"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0" fillId="25" borderId="0" xfId="0" applyFont="1" applyFill="1"/>
    <xf numFmtId="0" fontId="10" fillId="25" borderId="0" xfId="0" applyFont="1" applyFill="1" applyAlignment="1"/>
    <xf numFmtId="0" fontId="10"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0" fillId="26" borderId="0" xfId="0" applyFont="1" applyFill="1"/>
    <xf numFmtId="0" fontId="10" fillId="26" borderId="0" xfId="0" applyFont="1" applyFill="1" applyAlignment="1"/>
    <xf numFmtId="0" fontId="6" fillId="27" borderId="0" xfId="0" applyFont="1" applyFill="1"/>
    <xf numFmtId="0" fontId="6" fillId="27" borderId="0" xfId="0" applyFont="1" applyFill="1" applyAlignment="1"/>
    <xf numFmtId="0" fontId="10" fillId="27" borderId="0" xfId="0" applyFont="1" applyFill="1"/>
    <xf numFmtId="0" fontId="10" fillId="27" borderId="0" xfId="0" applyFont="1" applyFill="1" applyAlignment="1"/>
    <xf numFmtId="0" fontId="6" fillId="18" borderId="0" xfId="0" applyFont="1" applyFill="1" applyAlignment="1"/>
    <xf numFmtId="0" fontId="12" fillId="11" borderId="0" xfId="0" applyFont="1" applyFill="1"/>
    <xf numFmtId="0" fontId="12" fillId="11" borderId="0" xfId="0" applyFont="1" applyFill="1" applyAlignment="1"/>
    <xf numFmtId="0" fontId="13" fillId="11" borderId="0" xfId="0" applyFont="1" applyFill="1"/>
    <xf numFmtId="0" fontId="13" fillId="11" borderId="0" xfId="0" applyFont="1" applyFill="1" applyAlignment="1"/>
    <xf numFmtId="0" fontId="12" fillId="0" borderId="0" xfId="0" applyFont="1" applyAlignment="1"/>
    <xf numFmtId="0" fontId="17" fillId="28" borderId="0" xfId="0" applyFont="1" applyFill="1" applyAlignment="1">
      <alignment vertical="top"/>
    </xf>
    <xf numFmtId="0" fontId="17" fillId="29" borderId="0" xfId="0" applyFont="1" applyFill="1" applyAlignment="1">
      <alignment vertical="top"/>
    </xf>
    <xf numFmtId="0" fontId="18" fillId="0" borderId="13" xfId="0" applyFont="1" applyFill="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0" xfId="0" applyFont="1" applyBorder="1" applyAlignment="1">
      <alignment vertical="top"/>
    </xf>
    <xf numFmtId="0" fontId="19" fillId="0" borderId="13" xfId="0" applyFont="1" applyBorder="1" applyAlignment="1">
      <alignment vertical="top"/>
    </xf>
    <xf numFmtId="0" fontId="19" fillId="0" borderId="0" xfId="0" applyFont="1" applyBorder="1"/>
    <xf numFmtId="0" fontId="19" fillId="0" borderId="13" xfId="0" applyFont="1" applyBorder="1"/>
    <xf numFmtId="0" fontId="12" fillId="4" borderId="0" xfId="0" applyFont="1" applyFill="1"/>
    <xf numFmtId="0" fontId="12" fillId="4" borderId="0" xfId="0" applyFont="1" applyFill="1" applyAlignment="1"/>
    <xf numFmtId="0" fontId="13" fillId="4" borderId="0" xfId="0" applyFont="1" applyFill="1"/>
    <xf numFmtId="0" fontId="12" fillId="4" borderId="0" xfId="0" applyFont="1" applyFill="1" applyBorder="1" applyAlignment="1" applyProtection="1"/>
    <xf numFmtId="0" fontId="12" fillId="4" borderId="0" xfId="0" applyFont="1" applyFill="1" applyAlignment="1">
      <alignment wrapText="1"/>
    </xf>
    <xf numFmtId="0" fontId="13" fillId="4" borderId="0" xfId="0" applyFont="1" applyFill="1" applyAlignment="1"/>
    <xf numFmtId="0" fontId="8" fillId="0" borderId="0" xfId="0" applyFont="1" applyFill="1"/>
    <xf numFmtId="1" fontId="8" fillId="0" borderId="0" xfId="0" applyNumberFormat="1" applyFont="1" applyFill="1" applyAlignment="1"/>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6" fillId="26" borderId="0" xfId="0" applyFont="1" applyFill="1" applyBorder="1" applyAlignment="1" applyProtection="1"/>
    <xf numFmtId="0" fontId="12" fillId="26" borderId="0" xfId="0" applyFont="1" applyFill="1"/>
    <xf numFmtId="0" fontId="12" fillId="26" borderId="0" xfId="0" applyFont="1" applyFill="1" applyAlignment="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14" fontId="13" fillId="0" borderId="0" xfId="0" applyNumberFormat="1" applyFont="1" applyFill="1"/>
    <xf numFmtId="0" fontId="12" fillId="14" borderId="0" xfId="0" quotePrefix="1" applyFont="1" applyFill="1" applyAlignment="1"/>
    <xf numFmtId="0" fontId="6" fillId="14" borderId="0" xfId="0" applyFont="1" applyFill="1" applyAlignment="1">
      <alignment horizontal="left" vertical="center"/>
    </xf>
    <xf numFmtId="0" fontId="10" fillId="14" borderId="0" xfId="0" applyFont="1" applyFill="1" applyAlignment="1">
      <alignment horizontal="left" vertical="center"/>
    </xf>
    <xf numFmtId="0" fontId="13" fillId="0" borderId="0" xfId="0" applyFont="1" applyFill="1" applyAlignment="1">
      <alignment wrapText="1"/>
    </xf>
    <xf numFmtId="0" fontId="6" fillId="15" borderId="0" xfId="0" applyFont="1" applyFill="1" applyAlignment="1">
      <alignment vertical="top"/>
    </xf>
    <xf numFmtId="0" fontId="6" fillId="15" borderId="0" xfId="0" applyFont="1" applyFill="1" applyAlignment="1">
      <alignment horizontal="left" vertical="top"/>
    </xf>
    <xf numFmtId="0" fontId="6" fillId="30" borderId="0" xfId="0" applyFont="1" applyFill="1" applyAlignment="1">
      <alignment vertical="top"/>
    </xf>
    <xf numFmtId="0" fontId="6" fillId="30" borderId="0" xfId="0" applyFont="1" applyFill="1" applyAlignment="1">
      <alignment horizontal="left" vertical="top"/>
    </xf>
    <xf numFmtId="0" fontId="10" fillId="30" borderId="0" xfId="0" applyFont="1" applyFill="1"/>
    <xf numFmtId="0" fontId="6" fillId="30" borderId="0" xfId="0" applyFont="1" applyFill="1" applyBorder="1" applyAlignment="1" applyProtection="1"/>
    <xf numFmtId="0" fontId="10" fillId="30" borderId="0" xfId="0" applyFont="1" applyFill="1" applyAlignment="1"/>
    <xf numFmtId="0" fontId="12" fillId="30" borderId="0" xfId="0" applyFont="1" applyFill="1" applyAlignment="1">
      <alignment horizontal="left" vertical="center"/>
    </xf>
    <xf numFmtId="0" fontId="12" fillId="30" borderId="0" xfId="0" applyFont="1" applyFill="1" applyAlignment="1"/>
    <xf numFmtId="0" fontId="13" fillId="30" borderId="0" xfId="0" applyFont="1" applyFill="1"/>
    <xf numFmtId="0" fontId="12" fillId="30" borderId="0" xfId="0" applyFont="1" applyFill="1" applyBorder="1" applyAlignment="1" applyProtection="1"/>
    <xf numFmtId="0" fontId="13" fillId="30" borderId="0" xfId="0" applyFont="1" applyFill="1" applyAlignment="1"/>
    <xf numFmtId="0" fontId="6" fillId="30" borderId="0" xfId="0" applyFont="1" applyFill="1" applyAlignment="1">
      <alignment horizontal="left" vertical="center"/>
    </xf>
    <xf numFmtId="0" fontId="6" fillId="30" borderId="0" xfId="0" applyFont="1" applyFill="1" applyAlignment="1"/>
    <xf numFmtId="0" fontId="12" fillId="17" borderId="0" xfId="0" applyFont="1" applyFill="1" applyAlignment="1">
      <alignment horizontal="left" vertical="center"/>
    </xf>
    <xf numFmtId="0" fontId="13" fillId="17" borderId="0" xfId="0" applyFont="1" applyFill="1" applyAlignment="1">
      <alignment horizontal="left" vertical="center"/>
    </xf>
    <xf numFmtId="0" fontId="6" fillId="16" borderId="0" xfId="0" applyFont="1" applyFill="1" applyAlignment="1"/>
    <xf numFmtId="0" fontId="13" fillId="16" borderId="0" xfId="0" applyFont="1" applyFill="1"/>
    <xf numFmtId="0" fontId="6" fillId="0" borderId="0" xfId="0" applyFont="1" applyFill="1"/>
    <xf numFmtId="0" fontId="6" fillId="0" borderId="0" xfId="0" applyFont="1" applyFill="1" applyAlignment="1">
      <alignment horizontal="left" vertical="center"/>
    </xf>
    <xf numFmtId="0" fontId="6" fillId="0" borderId="0" xfId="0" applyFont="1" applyFill="1" applyAlignment="1"/>
    <xf numFmtId="0" fontId="10" fillId="0" borderId="0" xfId="0" applyFont="1" applyFill="1"/>
    <xf numFmtId="0" fontId="6" fillId="0" borderId="0" xfId="0" applyFont="1" applyFill="1" applyBorder="1" applyAlignment="1" applyProtection="1"/>
    <xf numFmtId="0" fontId="10" fillId="0" borderId="0" xfId="0" applyFont="1" applyFill="1" applyAlignment="1"/>
    <xf numFmtId="0" fontId="8" fillId="0" borderId="0" xfId="0" applyFont="1" applyFill="1" applyAlignment="1"/>
    <xf numFmtId="0" fontId="12" fillId="31" borderId="0" xfId="2" applyFont="1" applyFill="1"/>
    <xf numFmtId="0" fontId="22" fillId="0" borderId="13" xfId="0" applyFont="1" applyBorder="1" applyAlignment="1">
      <alignment horizontal="center" wrapText="1"/>
    </xf>
    <xf numFmtId="3" fontId="22" fillId="0" borderId="13" xfId="0" applyNumberFormat="1" applyFont="1" applyBorder="1" applyAlignment="1">
      <alignment horizontal="center" vertical="center" wrapText="1"/>
    </xf>
    <xf numFmtId="4" fontId="22" fillId="0" borderId="13" xfId="0" applyNumberFormat="1" applyFont="1" applyBorder="1" applyAlignment="1">
      <alignment horizontal="center" vertical="center" wrapText="1"/>
    </xf>
    <xf numFmtId="164" fontId="22" fillId="0" borderId="13" xfId="0" applyNumberFormat="1" applyFont="1" applyBorder="1" applyAlignment="1">
      <alignment horizontal="center" vertical="center" wrapText="1"/>
    </xf>
    <xf numFmtId="1" fontId="22" fillId="0" borderId="13" xfId="0" applyNumberFormat="1" applyFont="1" applyBorder="1" applyAlignment="1">
      <alignment horizontal="center" vertical="center" wrapText="1"/>
    </xf>
    <xf numFmtId="9" fontId="23" fillId="0" borderId="0" xfId="0" applyNumberFormat="1" applyFont="1" applyAlignment="1">
      <alignment horizontal="center" vertical="center"/>
    </xf>
    <xf numFmtId="9" fontId="22" fillId="0" borderId="0" xfId="0" applyNumberFormat="1" applyFont="1" applyAlignment="1">
      <alignment horizontal="center" vertical="center" wrapText="1"/>
    </xf>
    <xf numFmtId="9" fontId="22" fillId="0" borderId="13" xfId="0" applyNumberFormat="1" applyFont="1" applyBorder="1" applyAlignment="1">
      <alignment horizontal="center" vertical="center" wrapText="1"/>
    </xf>
    <xf numFmtId="3" fontId="23" fillId="0" borderId="0" xfId="0" applyNumberFormat="1" applyFont="1" applyAlignment="1">
      <alignment horizontal="center" vertical="center"/>
    </xf>
    <xf numFmtId="4" fontId="23" fillId="0" borderId="0" xfId="0" applyNumberFormat="1" applyFont="1" applyAlignment="1">
      <alignment horizontal="center" vertical="center"/>
    </xf>
    <xf numFmtId="164" fontId="23" fillId="0" borderId="0" xfId="0" applyNumberFormat="1" applyFont="1" applyAlignment="1">
      <alignment horizontal="center" vertical="center"/>
    </xf>
    <xf numFmtId="1" fontId="23" fillId="0" borderId="0" xfId="0" applyNumberFormat="1" applyFont="1" applyAlignment="1">
      <alignment horizontal="center" vertical="center"/>
    </xf>
    <xf numFmtId="0" fontId="22" fillId="0" borderId="13" xfId="0" applyFont="1" applyBorder="1" applyAlignment="1">
      <alignment horizontal="left" wrapText="1"/>
    </xf>
    <xf numFmtId="0" fontId="22" fillId="0" borderId="14" xfId="0" applyFont="1" applyBorder="1" applyAlignment="1">
      <alignment horizontal="left" wrapText="1"/>
    </xf>
    <xf numFmtId="0" fontId="22" fillId="0" borderId="14" xfId="0" applyFont="1" applyBorder="1" applyAlignment="1">
      <alignment horizontal="left" vertical="center" wrapText="1"/>
    </xf>
    <xf numFmtId="0" fontId="22" fillId="0" borderId="0" xfId="0" applyFont="1" applyAlignment="1">
      <alignment horizontal="left" wrapText="1"/>
    </xf>
    <xf numFmtId="0" fontId="22" fillId="0" borderId="0" xfId="0" applyFont="1" applyAlignment="1">
      <alignment horizontal="left" vertical="center" wrapText="1"/>
    </xf>
    <xf numFmtId="0" fontId="22" fillId="0" borderId="13" xfId="0" applyFont="1" applyBorder="1" applyAlignment="1">
      <alignment horizontal="left" vertical="center" wrapText="1"/>
    </xf>
    <xf numFmtId="0" fontId="23" fillId="0" borderId="0" xfId="0" applyFont="1" applyAlignment="1">
      <alignment vertical="center"/>
    </xf>
    <xf numFmtId="0" fontId="22" fillId="0" borderId="0" xfId="0" applyFont="1" applyAlignment="1">
      <alignment vertical="center"/>
    </xf>
    <xf numFmtId="0" fontId="12" fillId="32" borderId="0" xfId="0" applyFont="1" applyFill="1"/>
    <xf numFmtId="0" fontId="12" fillId="32" borderId="0" xfId="0" applyFont="1" applyFill="1" applyAlignment="1"/>
    <xf numFmtId="0" fontId="13" fillId="32" borderId="0" xfId="0" applyFont="1" applyFill="1"/>
    <xf numFmtId="0" fontId="12" fillId="32" borderId="0" xfId="0" applyFont="1" applyFill="1" applyBorder="1" applyAlignment="1" applyProtection="1"/>
    <xf numFmtId="0" fontId="13" fillId="32" borderId="0" xfId="0" applyFont="1" applyFill="1" applyAlignment="1"/>
    <xf numFmtId="9" fontId="24" fillId="0" borderId="0" xfId="0" applyNumberFormat="1" applyFont="1" applyAlignment="1">
      <alignment horizontal="center" vertical="center" wrapText="1"/>
    </xf>
    <xf numFmtId="0" fontId="24" fillId="0" borderId="0" xfId="0" applyFont="1" applyAlignment="1">
      <alignment horizontal="center" vertical="center" wrapText="1"/>
    </xf>
    <xf numFmtId="3" fontId="23" fillId="0" borderId="13"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164" fontId="23" fillId="0" borderId="13" xfId="0" applyNumberFormat="1" applyFont="1" applyBorder="1" applyAlignment="1">
      <alignment horizontal="center" vertical="center" wrapText="1"/>
    </xf>
    <xf numFmtId="3" fontId="24" fillId="0" borderId="0" xfId="0" applyNumberFormat="1" applyFont="1" applyAlignment="1">
      <alignment horizontal="center" vertical="center" wrapText="1"/>
    </xf>
    <xf numFmtId="0" fontId="6" fillId="32" borderId="0" xfId="0" applyFont="1" applyFill="1"/>
    <xf numFmtId="0" fontId="6" fillId="32" borderId="0" xfId="0" applyFont="1" applyFill="1" applyAlignment="1">
      <alignment horizontal="left" vertical="center"/>
    </xf>
    <xf numFmtId="0" fontId="6" fillId="32" borderId="0" xfId="0" applyFont="1" applyFill="1" applyAlignment="1"/>
    <xf numFmtId="0" fontId="10" fillId="32" borderId="0" xfId="0" applyFont="1" applyFill="1"/>
    <xf numFmtId="0" fontId="6" fillId="32" borderId="0" xfId="0" applyFont="1" applyFill="1" applyBorder="1" applyAlignment="1" applyProtection="1"/>
    <xf numFmtId="0" fontId="10" fillId="32" borderId="0" xfId="0" applyFont="1" applyFill="1" applyAlignment="1"/>
    <xf numFmtId="0" fontId="12" fillId="12" borderId="0" xfId="0" applyFont="1" applyFill="1" applyAlignment="1">
      <alignment horizontal="left" vertical="center"/>
    </xf>
    <xf numFmtId="1" fontId="13" fillId="12" borderId="0" xfId="0" applyNumberFormat="1" applyFont="1" applyFill="1" applyAlignment="1"/>
    <xf numFmtId="0" fontId="12" fillId="12" borderId="0" xfId="2" applyFont="1" applyFill="1"/>
    <xf numFmtId="0" fontId="13" fillId="15" borderId="0" xfId="0" quotePrefix="1" applyFont="1" applyFill="1" applyAlignment="1">
      <alignment wrapText="1"/>
    </xf>
    <xf numFmtId="0" fontId="5" fillId="0" borderId="0" xfId="0" applyFont="1" applyFill="1" applyAlignment="1">
      <alignment vertical="center"/>
    </xf>
    <xf numFmtId="0" fontId="25" fillId="0" borderId="0" xfId="0" applyFont="1" applyFill="1"/>
    <xf numFmtId="0" fontId="9" fillId="0" borderId="0" xfId="2" applyFont="1" applyFill="1"/>
    <xf numFmtId="0" fontId="12" fillId="0" borderId="0" xfId="2" applyFont="1" applyFill="1" applyBorder="1"/>
    <xf numFmtId="1" fontId="13" fillId="0" borderId="0" xfId="0" applyNumberFormat="1" applyFont="1" applyFill="1" applyAlignment="1">
      <alignment horizontal="left"/>
    </xf>
    <xf numFmtId="0" fontId="13" fillId="0" borderId="0" xfId="0" applyFont="1" applyFill="1" applyAlignment="1">
      <alignment horizontal="left"/>
    </xf>
    <xf numFmtId="0" fontId="13" fillId="0" borderId="0" xfId="0" applyNumberFormat="1" applyFont="1" applyFill="1" applyAlignment="1">
      <alignment horizontal="left"/>
    </xf>
    <xf numFmtId="0" fontId="8" fillId="0" borderId="0" xfId="0" applyFont="1" applyFill="1" applyAlignment="1">
      <alignment horizontal="left"/>
    </xf>
    <xf numFmtId="0" fontId="13" fillId="0" borderId="0" xfId="0" applyNumberFormat="1" applyFont="1" applyFill="1"/>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3">
    <cellStyle name="Hyperlink" xfId="1" builtinId="8"/>
    <cellStyle name="Normal" xfId="0" builtinId="0"/>
    <cellStyle name="Normal 2" xfId="2"/>
  </cellStyles>
  <dxfs count="7">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20(SSD%20REACH)/REACH%20South%20Sudan%20upscale/34_WFP/11_WFP_IACWG/7.%20JMMI%20Data/new/JMMI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nctionality Pilot"/>
      <sheetName val="functionality"/>
      <sheetName val="quotation"/>
      <sheetName val="availability_ext"/>
      <sheetName val="median"/>
      <sheetName val="median USD"/>
      <sheetName val="median_etb"/>
      <sheetName val="minmax"/>
      <sheetName val="minmax_etb"/>
      <sheetName val="all_prices"/>
      <sheetName val="median_chg_1m"/>
      <sheetName val="median_wholesale"/>
      <sheetName val="median_chg_long"/>
      <sheetName val="boxplot"/>
      <sheetName val="all_prices_wholesale"/>
      <sheetName val="expectation_price"/>
      <sheetName val="supply"/>
      <sheetName val="all_supply"/>
      <sheetName val="road"/>
      <sheetName val="all_roads"/>
      <sheetName val="border"/>
      <sheetName val="stock_level"/>
      <sheetName val="restock_raw"/>
      <sheetName val="restocked_raw"/>
      <sheetName val="restock_duration"/>
      <sheetName val="restock_constraints"/>
      <sheetName val="all_stocks"/>
      <sheetName val="Table - Items"/>
      <sheetName val="Table - MSSMEB"/>
      <sheetName val="Table - Indices"/>
      <sheetName val="Table - Median all"/>
      <sheetName val="transport"/>
      <sheetName val="modalities"/>
      <sheetName val="quotation_raw"/>
      <sheetName val="quotation_feedback"/>
      <sheetName val="availability"/>
      <sheetName val="feedback_availability"/>
      <sheetName val="feedback_availability_raw"/>
      <sheetName val="median_raw"/>
      <sheetName val="median_raw_etb"/>
      <sheetName val="median_chg_overall_1m"/>
      <sheetName val="median_chg_overall_long"/>
      <sheetName val="median_wholesale_raw"/>
      <sheetName val="max_raw"/>
      <sheetName val="max_raw_etb"/>
      <sheetName val="min_raw"/>
      <sheetName val="min_raw_etb"/>
      <sheetName val="stock_level_raw"/>
      <sheetName val="border_raw"/>
      <sheetName val="road_raw"/>
      <sheetName val="feedback_raw"/>
      <sheetName val="expectations"/>
      <sheetName val="insecurity_market"/>
      <sheetName val="quote_check"/>
      <sheetName val="denomination"/>
      <sheetName val="mobile_money_no"/>
      <sheetName val="nfi_trade"/>
      <sheetName val="local_trade"/>
      <sheetName val="wholesale_volume"/>
    </sheetNames>
    <sheetDataSet>
      <sheetData sheetId="0"/>
      <sheetData sheetId="1"/>
      <sheetData sheetId="2"/>
      <sheetData sheetId="3"/>
      <sheetData sheetId="4"/>
      <sheetData sheetId="5">
        <row r="1">
          <cell r="D1" t="str">
            <v>Sorghum.grain</v>
          </cell>
          <cell r="E1" t="str">
            <v>Maize.grain</v>
          </cell>
          <cell r="F1" t="str">
            <v>Wheat.flour</v>
          </cell>
          <cell r="G1" t="str">
            <v>Rice</v>
          </cell>
          <cell r="H1" t="str">
            <v>Groundnuts</v>
          </cell>
          <cell r="I1" t="str">
            <v>Beans</v>
          </cell>
          <cell r="J1" t="str">
            <v>Sugar</v>
          </cell>
          <cell r="K1" t="str">
            <v>Salt</v>
          </cell>
          <cell r="L1" t="str">
            <v>Cooking.oil</v>
          </cell>
          <cell r="M1" t="str">
            <v>Soap</v>
          </cell>
          <cell r="N1" t="str">
            <v>Jerrycan</v>
          </cell>
          <cell r="O1" t="str">
            <v>Mosquito.net</v>
          </cell>
          <cell r="P1" t="str">
            <v>Exercise.book</v>
          </cell>
          <cell r="Q1" t="str">
            <v>Blanket</v>
          </cell>
          <cell r="R1" t="str">
            <v>Cooking.pot</v>
          </cell>
          <cell r="S1" t="str">
            <v>Plastic.sheet</v>
          </cell>
          <cell r="T1" t="str">
            <v>Pole</v>
          </cell>
          <cell r="U1" t="str">
            <v>Firewood</v>
          </cell>
          <cell r="V1" t="str">
            <v>Charcoal</v>
          </cell>
          <cell r="W1" t="str">
            <v>Goat</v>
          </cell>
          <cell r="X1" t="str">
            <v>Chicken</v>
          </cell>
          <cell r="Y1" t="str">
            <v>Milling.costs</v>
          </cell>
          <cell r="AG1" t="str">
            <v>Water</v>
          </cell>
          <cell r="AH1" t="str">
            <v>Food.price.index</v>
          </cell>
          <cell r="AI1" t="str">
            <v>MSSMEB.food.basket</v>
          </cell>
          <cell r="AJ1" t="str">
            <v>MSSMEB</v>
          </cell>
        </row>
        <row r="2">
          <cell r="D2">
            <v>264.5</v>
          </cell>
          <cell r="E2">
            <v>291.5</v>
          </cell>
          <cell r="F2">
            <v>600</v>
          </cell>
          <cell r="G2">
            <v>700</v>
          </cell>
          <cell r="H2">
            <v>303</v>
          </cell>
          <cell r="I2">
            <v>821.5</v>
          </cell>
          <cell r="J2">
            <v>650</v>
          </cell>
          <cell r="K2">
            <v>344.5</v>
          </cell>
          <cell r="L2">
            <v>1200</v>
          </cell>
          <cell r="M2">
            <v>145.75</v>
          </cell>
          <cell r="N2">
            <v>600</v>
          </cell>
          <cell r="O2">
            <v>2025</v>
          </cell>
          <cell r="P2">
            <v>300</v>
          </cell>
          <cell r="Q2">
            <v>4500</v>
          </cell>
          <cell r="R2">
            <v>4875</v>
          </cell>
          <cell r="S2">
            <v>7450</v>
          </cell>
          <cell r="T2">
            <v>750</v>
          </cell>
          <cell r="U2">
            <v>500</v>
          </cell>
          <cell r="V2">
            <v>89.25</v>
          </cell>
          <cell r="W2">
            <v>18500</v>
          </cell>
          <cell r="X2">
            <v>2250</v>
          </cell>
          <cell r="Y2">
            <v>53.5</v>
          </cell>
          <cell r="Z2">
            <v>615</v>
          </cell>
          <cell r="AA2">
            <v>3.75</v>
          </cell>
          <cell r="AH2">
            <v>5314.25</v>
          </cell>
          <cell r="AI2">
            <v>37958.25</v>
          </cell>
          <cell r="AJ2">
            <v>57768.696428571428</v>
          </cell>
        </row>
        <row r="5">
          <cell r="A5" t="str">
            <v>CentralEquatoria</v>
          </cell>
          <cell r="B5" t="str">
            <v>Juba</v>
          </cell>
          <cell r="C5" t="str">
            <v>Juba Town</v>
          </cell>
          <cell r="D5">
            <v>250</v>
          </cell>
          <cell r="E5">
            <v>250</v>
          </cell>
          <cell r="F5">
            <v>900</v>
          </cell>
          <cell r="G5">
            <v>800</v>
          </cell>
          <cell r="H5">
            <v>675</v>
          </cell>
          <cell r="I5">
            <v>800</v>
          </cell>
          <cell r="J5">
            <v>500</v>
          </cell>
          <cell r="K5">
            <v>300</v>
          </cell>
          <cell r="L5">
            <v>1000</v>
          </cell>
          <cell r="M5">
            <v>117</v>
          </cell>
          <cell r="N5">
            <v>500</v>
          </cell>
          <cell r="O5">
            <v>1400</v>
          </cell>
          <cell r="P5">
            <v>600</v>
          </cell>
          <cell r="Q5">
            <v>3500</v>
          </cell>
          <cell r="R5">
            <v>3500</v>
          </cell>
          <cell r="S5">
            <v>4550</v>
          </cell>
          <cell r="T5">
            <v>2000</v>
          </cell>
          <cell r="U5">
            <v>1500</v>
          </cell>
          <cell r="V5">
            <v>174</v>
          </cell>
          <cell r="W5">
            <v>46500</v>
          </cell>
          <cell r="X5">
            <v>5750</v>
          </cell>
          <cell r="Y5">
            <v>30</v>
          </cell>
          <cell r="Z5">
            <v>617.5</v>
          </cell>
          <cell r="AG5">
            <v>33.5</v>
          </cell>
          <cell r="AH5">
            <v>5475</v>
          </cell>
          <cell r="AI5">
            <v>36000</v>
          </cell>
          <cell r="AJ5">
            <v>59876.642857142855</v>
          </cell>
        </row>
        <row r="6">
          <cell r="A6" t="str">
            <v>EasternEquatoria</v>
          </cell>
          <cell r="B6" t="str">
            <v>Budi</v>
          </cell>
          <cell r="C6" t="str">
            <v>Chukudum</v>
          </cell>
          <cell r="D6" t="str">
            <v/>
          </cell>
          <cell r="E6" t="str">
            <v/>
          </cell>
          <cell r="F6">
            <v>500</v>
          </cell>
          <cell r="G6">
            <v>500</v>
          </cell>
          <cell r="H6" t="str">
            <v/>
          </cell>
          <cell r="I6">
            <v>375</v>
          </cell>
          <cell r="J6">
            <v>600</v>
          </cell>
          <cell r="K6">
            <v>400</v>
          </cell>
          <cell r="L6">
            <v>1200</v>
          </cell>
          <cell r="M6">
            <v>100</v>
          </cell>
          <cell r="N6">
            <v>500</v>
          </cell>
          <cell r="O6" t="str">
            <v/>
          </cell>
          <cell r="P6" t="str">
            <v/>
          </cell>
          <cell r="Q6" t="str">
            <v/>
          </cell>
          <cell r="R6">
            <v>4000</v>
          </cell>
          <cell r="S6" t="str">
            <v/>
          </cell>
          <cell r="T6" t="str">
            <v/>
          </cell>
          <cell r="U6" t="str">
            <v/>
          </cell>
          <cell r="V6" t="str">
            <v/>
          </cell>
          <cell r="W6" t="str">
            <v/>
          </cell>
          <cell r="X6" t="str">
            <v/>
          </cell>
          <cell r="Y6" t="str">
            <v/>
          </cell>
          <cell r="Z6" t="str">
            <v/>
          </cell>
          <cell r="AH6">
            <v>4434</v>
          </cell>
          <cell r="AI6" t="str">
            <v/>
          </cell>
          <cell r="AJ6" t="str">
            <v/>
          </cell>
        </row>
        <row r="7">
          <cell r="A7" t="str">
            <v>EasternEquatoria</v>
          </cell>
          <cell r="B7" t="str">
            <v>KapoetaEast</v>
          </cell>
          <cell r="C7" t="str">
            <v>Narus</v>
          </cell>
          <cell r="D7">
            <v>204</v>
          </cell>
          <cell r="E7">
            <v>291.5</v>
          </cell>
          <cell r="F7">
            <v>500</v>
          </cell>
          <cell r="G7">
            <v>506.5</v>
          </cell>
          <cell r="H7">
            <v>1117</v>
          </cell>
          <cell r="I7">
            <v>498.5</v>
          </cell>
          <cell r="J7">
            <v>753</v>
          </cell>
          <cell r="K7">
            <v>350</v>
          </cell>
          <cell r="L7">
            <v>1000</v>
          </cell>
          <cell r="M7">
            <v>133</v>
          </cell>
          <cell r="N7">
            <v>500</v>
          </cell>
          <cell r="O7">
            <v>2500</v>
          </cell>
          <cell r="P7">
            <v>500</v>
          </cell>
          <cell r="Q7">
            <v>3500</v>
          </cell>
          <cell r="R7">
            <v>5500</v>
          </cell>
          <cell r="S7">
            <v>8000</v>
          </cell>
          <cell r="T7">
            <v>600</v>
          </cell>
          <cell r="U7">
            <v>700</v>
          </cell>
          <cell r="V7">
            <v>103.5</v>
          </cell>
          <cell r="W7">
            <v>20000</v>
          </cell>
          <cell r="X7">
            <v>1200</v>
          </cell>
          <cell r="Y7">
            <v>43</v>
          </cell>
          <cell r="Z7" t="str">
            <v/>
          </cell>
          <cell r="AH7">
            <v>5220.5</v>
          </cell>
          <cell r="AI7">
            <v>37071.5</v>
          </cell>
          <cell r="AJ7">
            <v>57798.071428571428</v>
          </cell>
        </row>
        <row r="8">
          <cell r="A8" t="str">
            <v>EasternEquatoria</v>
          </cell>
          <cell r="B8" t="str">
            <v>KapoetaSouth</v>
          </cell>
          <cell r="C8" t="str">
            <v>Kapoeta Town</v>
          </cell>
          <cell r="D8">
            <v>450</v>
          </cell>
          <cell r="E8">
            <v>450</v>
          </cell>
          <cell r="F8">
            <v>500</v>
          </cell>
          <cell r="G8">
            <v>1200</v>
          </cell>
          <cell r="H8">
            <v>1500</v>
          </cell>
          <cell r="I8">
            <v>2000</v>
          </cell>
          <cell r="J8">
            <v>1500</v>
          </cell>
          <cell r="K8">
            <v>100</v>
          </cell>
          <cell r="L8">
            <v>1000</v>
          </cell>
          <cell r="M8">
            <v>200</v>
          </cell>
          <cell r="N8">
            <v>250</v>
          </cell>
          <cell r="O8" t="str">
            <v/>
          </cell>
          <cell r="P8">
            <v>350</v>
          </cell>
          <cell r="Q8" t="str">
            <v/>
          </cell>
          <cell r="R8">
            <v>4500</v>
          </cell>
          <cell r="S8">
            <v>8500</v>
          </cell>
          <cell r="T8">
            <v>925</v>
          </cell>
          <cell r="U8">
            <v>1050</v>
          </cell>
          <cell r="V8">
            <v>121</v>
          </cell>
          <cell r="W8">
            <v>40000</v>
          </cell>
          <cell r="X8">
            <v>2000</v>
          </cell>
          <cell r="Y8">
            <v>350</v>
          </cell>
          <cell r="Z8" t="str">
            <v/>
          </cell>
          <cell r="AH8">
            <v>8700</v>
          </cell>
          <cell r="AI8">
            <v>64600</v>
          </cell>
          <cell r="AJ8">
            <v>87085</v>
          </cell>
        </row>
        <row r="9">
          <cell r="A9" t="str">
            <v>EasternEquatoria</v>
          </cell>
          <cell r="B9" t="str">
            <v>Magwi</v>
          </cell>
          <cell r="C9" t="str">
            <v>Nimule</v>
          </cell>
          <cell r="D9">
            <v>251</v>
          </cell>
          <cell r="E9">
            <v>239</v>
          </cell>
          <cell r="F9">
            <v>845</v>
          </cell>
          <cell r="G9">
            <v>500</v>
          </cell>
          <cell r="H9">
            <v>838</v>
          </cell>
          <cell r="I9">
            <v>665</v>
          </cell>
          <cell r="J9">
            <v>645</v>
          </cell>
          <cell r="K9">
            <v>400</v>
          </cell>
          <cell r="L9">
            <v>1000</v>
          </cell>
          <cell r="M9">
            <v>117</v>
          </cell>
          <cell r="N9">
            <v>800</v>
          </cell>
          <cell r="O9">
            <v>3000</v>
          </cell>
          <cell r="P9">
            <v>150</v>
          </cell>
          <cell r="Q9">
            <v>2400</v>
          </cell>
          <cell r="R9">
            <v>4000</v>
          </cell>
          <cell r="S9">
            <v>7400</v>
          </cell>
          <cell r="T9">
            <v>500</v>
          </cell>
          <cell r="U9">
            <v>750</v>
          </cell>
          <cell r="V9">
            <v>145</v>
          </cell>
          <cell r="W9">
            <v>30000</v>
          </cell>
          <cell r="X9" t="str">
            <v/>
          </cell>
          <cell r="Y9">
            <v>30</v>
          </cell>
          <cell r="Z9">
            <v>610</v>
          </cell>
          <cell r="AH9">
            <v>5383</v>
          </cell>
          <cell r="AI9">
            <v>33895</v>
          </cell>
          <cell r="AJ9">
            <v>51374.142857142855</v>
          </cell>
        </row>
        <row r="10">
          <cell r="A10" t="str">
            <v>EasternEquatoria</v>
          </cell>
          <cell r="B10" t="str">
            <v>Torit</v>
          </cell>
          <cell r="C10" t="str">
            <v>Torit Town</v>
          </cell>
          <cell r="D10">
            <v>700</v>
          </cell>
          <cell r="E10">
            <v>227</v>
          </cell>
          <cell r="F10">
            <v>400</v>
          </cell>
          <cell r="G10">
            <v>600</v>
          </cell>
          <cell r="H10">
            <v>189</v>
          </cell>
          <cell r="I10">
            <v>800</v>
          </cell>
          <cell r="J10">
            <v>500</v>
          </cell>
          <cell r="K10">
            <v>294</v>
          </cell>
          <cell r="L10">
            <v>1000</v>
          </cell>
          <cell r="M10">
            <v>100</v>
          </cell>
          <cell r="N10">
            <v>300</v>
          </cell>
          <cell r="O10">
            <v>5000</v>
          </cell>
          <cell r="P10">
            <v>400</v>
          </cell>
          <cell r="Q10">
            <v>2000</v>
          </cell>
          <cell r="R10">
            <v>7000</v>
          </cell>
          <cell r="S10">
            <v>6000</v>
          </cell>
          <cell r="T10">
            <v>2000</v>
          </cell>
          <cell r="U10">
            <v>500</v>
          </cell>
          <cell r="V10">
            <v>86</v>
          </cell>
          <cell r="W10">
            <v>37500</v>
          </cell>
          <cell r="X10">
            <v>5000</v>
          </cell>
          <cell r="Y10">
            <v>100</v>
          </cell>
          <cell r="Z10">
            <v>620</v>
          </cell>
          <cell r="AH10">
            <v>4710</v>
          </cell>
          <cell r="AI10">
            <v>33924</v>
          </cell>
          <cell r="AJ10">
            <v>53301.142857142855</v>
          </cell>
        </row>
        <row r="11">
          <cell r="A11" t="str">
            <v>Jonglei</v>
          </cell>
          <cell r="B11" t="str">
            <v>Akobo</v>
          </cell>
          <cell r="C11" t="str">
            <v>Akobo Town</v>
          </cell>
          <cell r="D11">
            <v>503</v>
          </cell>
          <cell r="E11">
            <v>478</v>
          </cell>
          <cell r="F11">
            <v>1127</v>
          </cell>
          <cell r="G11">
            <v>788</v>
          </cell>
          <cell r="H11" t="str">
            <v/>
          </cell>
          <cell r="I11">
            <v>887</v>
          </cell>
          <cell r="J11">
            <v>968</v>
          </cell>
          <cell r="K11">
            <v>407</v>
          </cell>
          <cell r="L11">
            <v>3000</v>
          </cell>
          <cell r="M11">
            <v>300</v>
          </cell>
          <cell r="N11">
            <v>1000</v>
          </cell>
          <cell r="O11">
            <v>1500</v>
          </cell>
          <cell r="P11">
            <v>500</v>
          </cell>
          <cell r="Q11">
            <v>2000</v>
          </cell>
          <cell r="R11">
            <v>5000</v>
          </cell>
          <cell r="S11">
            <v>15000</v>
          </cell>
          <cell r="T11">
            <v>1000</v>
          </cell>
          <cell r="U11">
            <v>600</v>
          </cell>
          <cell r="V11">
            <v>207</v>
          </cell>
          <cell r="W11" t="str">
            <v/>
          </cell>
          <cell r="X11" t="str">
            <v/>
          </cell>
          <cell r="Y11">
            <v>143</v>
          </cell>
          <cell r="Z11">
            <v>632.5</v>
          </cell>
          <cell r="AH11">
            <v>8461</v>
          </cell>
          <cell r="AI11">
            <v>66620</v>
          </cell>
          <cell r="AJ11">
            <v>92608.21428571429</v>
          </cell>
        </row>
        <row r="12">
          <cell r="A12" t="str">
            <v>Jonglei</v>
          </cell>
          <cell r="B12" t="str">
            <v>BorSouth</v>
          </cell>
          <cell r="C12" t="str">
            <v>Bor_PoC</v>
          </cell>
          <cell r="D12" t="str">
            <v/>
          </cell>
          <cell r="E12" t="str">
            <v/>
          </cell>
          <cell r="F12">
            <v>563</v>
          </cell>
          <cell r="G12">
            <v>200</v>
          </cell>
          <cell r="H12">
            <v>447</v>
          </cell>
          <cell r="I12">
            <v>554</v>
          </cell>
          <cell r="J12">
            <v>430</v>
          </cell>
          <cell r="K12">
            <v>271</v>
          </cell>
          <cell r="L12">
            <v>300</v>
          </cell>
          <cell r="M12">
            <v>133</v>
          </cell>
          <cell r="N12" t="str">
            <v/>
          </cell>
          <cell r="O12" t="str">
            <v/>
          </cell>
          <cell r="P12">
            <v>500</v>
          </cell>
          <cell r="Q12" t="str">
            <v/>
          </cell>
          <cell r="R12" t="str">
            <v/>
          </cell>
          <cell r="S12" t="str">
            <v/>
          </cell>
          <cell r="T12" t="str">
            <v/>
          </cell>
          <cell r="U12">
            <v>200</v>
          </cell>
          <cell r="V12">
            <v>145</v>
          </cell>
          <cell r="W12" t="str">
            <v/>
          </cell>
          <cell r="X12" t="str">
            <v/>
          </cell>
          <cell r="Y12" t="str">
            <v/>
          </cell>
          <cell r="Z12" t="str">
            <v/>
          </cell>
          <cell r="AH12">
            <v>3321</v>
          </cell>
          <cell r="AI12">
            <v>30862</v>
          </cell>
          <cell r="AJ12">
            <v>52923.571428571428</v>
          </cell>
        </row>
        <row r="13">
          <cell r="A13" t="str">
            <v>Jonglei</v>
          </cell>
          <cell r="B13" t="str">
            <v>Fangak</v>
          </cell>
          <cell r="C13" t="str">
            <v>NewFangak</v>
          </cell>
          <cell r="D13">
            <v>412</v>
          </cell>
          <cell r="E13">
            <v>405</v>
          </cell>
          <cell r="F13">
            <v>845</v>
          </cell>
          <cell r="G13">
            <v>676</v>
          </cell>
          <cell r="H13" t="str">
            <v/>
          </cell>
          <cell r="I13" t="str">
            <v/>
          </cell>
          <cell r="J13">
            <v>699</v>
          </cell>
          <cell r="K13">
            <v>339</v>
          </cell>
          <cell r="L13">
            <v>1050</v>
          </cell>
          <cell r="M13">
            <v>175</v>
          </cell>
          <cell r="N13">
            <v>500</v>
          </cell>
          <cell r="O13">
            <v>2050</v>
          </cell>
          <cell r="P13">
            <v>300</v>
          </cell>
          <cell r="Q13" t="str">
            <v/>
          </cell>
          <cell r="R13" t="str">
            <v/>
          </cell>
          <cell r="S13" t="str">
            <v/>
          </cell>
          <cell r="T13">
            <v>425</v>
          </cell>
          <cell r="U13">
            <v>125</v>
          </cell>
          <cell r="V13">
            <v>58</v>
          </cell>
          <cell r="W13">
            <v>25000</v>
          </cell>
          <cell r="X13">
            <v>1000</v>
          </cell>
          <cell r="Y13">
            <v>57</v>
          </cell>
          <cell r="Z13">
            <v>560</v>
          </cell>
          <cell r="AH13">
            <v>5550.5</v>
          </cell>
          <cell r="AI13">
            <v>51112.5</v>
          </cell>
          <cell r="AJ13">
            <v>67511.07142857142</v>
          </cell>
        </row>
        <row r="14">
          <cell r="A14" t="str">
            <v>Lakes</v>
          </cell>
          <cell r="B14" t="str">
            <v>Awerial</v>
          </cell>
          <cell r="C14" t="str">
            <v>Mingkaman</v>
          </cell>
          <cell r="D14">
            <v>510</v>
          </cell>
          <cell r="E14">
            <v>500</v>
          </cell>
          <cell r="F14">
            <v>675</v>
          </cell>
          <cell r="G14">
            <v>600</v>
          </cell>
          <cell r="H14">
            <v>1500</v>
          </cell>
          <cell r="I14">
            <v>800</v>
          </cell>
          <cell r="J14">
            <v>650</v>
          </cell>
          <cell r="K14">
            <v>600</v>
          </cell>
          <cell r="L14">
            <v>1200</v>
          </cell>
          <cell r="M14">
            <v>133</v>
          </cell>
          <cell r="N14">
            <v>500</v>
          </cell>
          <cell r="O14">
            <v>1000</v>
          </cell>
          <cell r="P14">
            <v>250</v>
          </cell>
          <cell r="Q14">
            <v>6000</v>
          </cell>
          <cell r="R14">
            <v>5000</v>
          </cell>
          <cell r="S14">
            <v>10000</v>
          </cell>
          <cell r="T14">
            <v>2000</v>
          </cell>
          <cell r="U14">
            <v>500</v>
          </cell>
          <cell r="V14">
            <v>118.5</v>
          </cell>
          <cell r="W14">
            <v>25000</v>
          </cell>
          <cell r="X14">
            <v>3500</v>
          </cell>
          <cell r="Y14">
            <v>57</v>
          </cell>
          <cell r="Z14">
            <v>612.5</v>
          </cell>
          <cell r="AH14">
            <v>7035</v>
          </cell>
          <cell r="AI14">
            <v>60900</v>
          </cell>
          <cell r="AJ14">
            <v>79154.071428571435</v>
          </cell>
        </row>
        <row r="15">
          <cell r="A15" t="str">
            <v>Lakes</v>
          </cell>
          <cell r="B15" t="str">
            <v>Cueibet</v>
          </cell>
          <cell r="C15" t="str">
            <v>Cueibet Town</v>
          </cell>
          <cell r="D15">
            <v>240</v>
          </cell>
          <cell r="E15">
            <v>240</v>
          </cell>
          <cell r="F15" t="str">
            <v/>
          </cell>
          <cell r="G15">
            <v>240</v>
          </cell>
          <cell r="H15">
            <v>200</v>
          </cell>
          <cell r="I15">
            <v>1100</v>
          </cell>
          <cell r="J15">
            <v>1200</v>
          </cell>
          <cell r="K15">
            <v>600</v>
          </cell>
          <cell r="L15">
            <v>400</v>
          </cell>
          <cell r="M15">
            <v>167</v>
          </cell>
          <cell r="N15">
            <v>1200</v>
          </cell>
          <cell r="O15">
            <v>3500</v>
          </cell>
          <cell r="P15">
            <v>1000</v>
          </cell>
          <cell r="Q15">
            <v>4500</v>
          </cell>
          <cell r="R15">
            <v>4500</v>
          </cell>
          <cell r="S15">
            <v>5000</v>
          </cell>
          <cell r="T15">
            <v>700</v>
          </cell>
          <cell r="U15">
            <v>900</v>
          </cell>
          <cell r="V15">
            <v>91.5</v>
          </cell>
          <cell r="W15">
            <v>17500</v>
          </cell>
          <cell r="X15">
            <v>2500</v>
          </cell>
          <cell r="Y15">
            <v>61.25</v>
          </cell>
          <cell r="Z15">
            <v>635</v>
          </cell>
          <cell r="AH15">
            <v>4820</v>
          </cell>
          <cell r="AI15">
            <v>34500</v>
          </cell>
          <cell r="AJ15">
            <v>61567</v>
          </cell>
        </row>
        <row r="16">
          <cell r="A16" t="str">
            <v>Lakes</v>
          </cell>
          <cell r="B16" t="str">
            <v>RumbekEast</v>
          </cell>
          <cell r="C16" t="str">
            <v>Aduel</v>
          </cell>
          <cell r="D16">
            <v>365</v>
          </cell>
          <cell r="E16" t="str">
            <v/>
          </cell>
          <cell r="F16">
            <v>500</v>
          </cell>
          <cell r="G16">
            <v>600</v>
          </cell>
          <cell r="H16" t="str">
            <v/>
          </cell>
          <cell r="I16">
            <v>750</v>
          </cell>
          <cell r="J16">
            <v>560</v>
          </cell>
          <cell r="K16">
            <v>588</v>
          </cell>
          <cell r="L16">
            <v>1000</v>
          </cell>
          <cell r="M16">
            <v>133</v>
          </cell>
          <cell r="N16">
            <v>1250</v>
          </cell>
          <cell r="O16" t="str">
            <v/>
          </cell>
          <cell r="P16" t="str">
            <v/>
          </cell>
          <cell r="Q16" t="str">
            <v/>
          </cell>
          <cell r="R16">
            <v>3500</v>
          </cell>
          <cell r="S16" t="str">
            <v/>
          </cell>
          <cell r="T16" t="str">
            <v/>
          </cell>
          <cell r="U16">
            <v>350</v>
          </cell>
          <cell r="V16">
            <v>166</v>
          </cell>
          <cell r="W16" t="str">
            <v/>
          </cell>
          <cell r="X16" t="str">
            <v/>
          </cell>
          <cell r="Y16">
            <v>68.5</v>
          </cell>
          <cell r="Z16">
            <v>622.5</v>
          </cell>
          <cell r="AH16">
            <v>4957.5</v>
          </cell>
          <cell r="AI16">
            <v>46188</v>
          </cell>
          <cell r="AJ16">
            <v>66735.642857142855</v>
          </cell>
        </row>
        <row r="17">
          <cell r="A17" t="str">
            <v>Lakes</v>
          </cell>
          <cell r="B17" t="str">
            <v>YirolWest</v>
          </cell>
          <cell r="C17" t="str">
            <v>Yirol Town</v>
          </cell>
          <cell r="D17">
            <v>200</v>
          </cell>
          <cell r="E17" t="str">
            <v/>
          </cell>
          <cell r="F17">
            <v>300</v>
          </cell>
          <cell r="G17">
            <v>400</v>
          </cell>
          <cell r="H17" t="str">
            <v/>
          </cell>
          <cell r="I17">
            <v>400</v>
          </cell>
          <cell r="J17">
            <v>500</v>
          </cell>
          <cell r="K17">
            <v>200</v>
          </cell>
          <cell r="L17">
            <v>1666.5</v>
          </cell>
          <cell r="M17">
            <v>100</v>
          </cell>
          <cell r="N17">
            <v>475</v>
          </cell>
          <cell r="O17" t="str">
            <v/>
          </cell>
          <cell r="P17">
            <v>200</v>
          </cell>
          <cell r="Q17">
            <v>4000</v>
          </cell>
          <cell r="R17" t="str">
            <v/>
          </cell>
          <cell r="S17">
            <v>5750</v>
          </cell>
          <cell r="T17">
            <v>1000</v>
          </cell>
          <cell r="U17">
            <v>500</v>
          </cell>
          <cell r="V17">
            <v>94.5</v>
          </cell>
          <cell r="W17">
            <v>22500</v>
          </cell>
          <cell r="X17">
            <v>3000</v>
          </cell>
          <cell r="Y17">
            <v>100</v>
          </cell>
          <cell r="Z17">
            <v>612.5</v>
          </cell>
          <cell r="AH17">
            <v>4261</v>
          </cell>
          <cell r="AI17">
            <v>31799</v>
          </cell>
          <cell r="AJ17">
            <v>48903.642857142855</v>
          </cell>
        </row>
        <row r="18">
          <cell r="A18" t="str">
            <v>NorthernBahrelGhazal</v>
          </cell>
          <cell r="B18" t="str">
            <v>AweilCentre</v>
          </cell>
          <cell r="C18" t="str">
            <v>Aweil Town</v>
          </cell>
          <cell r="D18">
            <v>273</v>
          </cell>
          <cell r="E18" t="str">
            <v/>
          </cell>
          <cell r="F18">
            <v>600</v>
          </cell>
          <cell r="G18">
            <v>700</v>
          </cell>
          <cell r="H18">
            <v>198.5</v>
          </cell>
          <cell r="I18">
            <v>1200</v>
          </cell>
          <cell r="J18">
            <v>625</v>
          </cell>
          <cell r="K18">
            <v>221</v>
          </cell>
          <cell r="L18">
            <v>1200</v>
          </cell>
          <cell r="M18">
            <v>125</v>
          </cell>
          <cell r="N18">
            <v>1500</v>
          </cell>
          <cell r="O18">
            <v>300</v>
          </cell>
          <cell r="P18">
            <v>100</v>
          </cell>
          <cell r="Q18">
            <v>10500</v>
          </cell>
          <cell r="R18">
            <v>4750</v>
          </cell>
          <cell r="S18">
            <v>7000</v>
          </cell>
          <cell r="T18">
            <v>600</v>
          </cell>
          <cell r="U18">
            <v>400</v>
          </cell>
          <cell r="V18">
            <v>120.5</v>
          </cell>
          <cell r="W18">
            <v>14500</v>
          </cell>
          <cell r="X18">
            <v>2750</v>
          </cell>
          <cell r="Y18">
            <v>57</v>
          </cell>
          <cell r="Z18">
            <v>625</v>
          </cell>
          <cell r="AH18">
            <v>5309</v>
          </cell>
          <cell r="AI18">
            <v>42791</v>
          </cell>
          <cell r="AJ18">
            <v>59469.571428571428</v>
          </cell>
        </row>
        <row r="19">
          <cell r="A19" t="str">
            <v>NorthernBahrelGhazal</v>
          </cell>
          <cell r="B19" t="str">
            <v>AweilNorth</v>
          </cell>
          <cell r="C19" t="str">
            <v>Ariath</v>
          </cell>
          <cell r="D19">
            <v>306</v>
          </cell>
          <cell r="E19" t="str">
            <v/>
          </cell>
          <cell r="F19">
            <v>600</v>
          </cell>
          <cell r="G19">
            <v>550</v>
          </cell>
          <cell r="H19">
            <v>189</v>
          </cell>
          <cell r="I19">
            <v>900</v>
          </cell>
          <cell r="J19">
            <v>600</v>
          </cell>
          <cell r="K19">
            <v>184</v>
          </cell>
          <cell r="L19">
            <v>1200</v>
          </cell>
          <cell r="M19">
            <v>133</v>
          </cell>
          <cell r="N19" t="str">
            <v/>
          </cell>
          <cell r="O19" t="str">
            <v/>
          </cell>
          <cell r="P19">
            <v>125</v>
          </cell>
          <cell r="Q19" t="str">
            <v/>
          </cell>
          <cell r="R19">
            <v>3650</v>
          </cell>
          <cell r="S19">
            <v>5500</v>
          </cell>
          <cell r="T19">
            <v>550</v>
          </cell>
          <cell r="U19">
            <v>437.5</v>
          </cell>
          <cell r="V19">
            <v>58</v>
          </cell>
          <cell r="W19">
            <v>15000</v>
          </cell>
          <cell r="X19">
            <v>2000</v>
          </cell>
          <cell r="Y19">
            <v>26</v>
          </cell>
          <cell r="Z19">
            <v>625</v>
          </cell>
          <cell r="AH19">
            <v>4820.5</v>
          </cell>
          <cell r="AI19">
            <v>43024</v>
          </cell>
          <cell r="AJ19">
            <v>57909.857142857145</v>
          </cell>
        </row>
        <row r="20">
          <cell r="A20" t="str">
            <v>NorthernBahrelGhazal</v>
          </cell>
          <cell r="B20" t="str">
            <v>AweilNorth</v>
          </cell>
          <cell r="C20" t="str">
            <v>Gok-Machar</v>
          </cell>
          <cell r="D20">
            <v>272</v>
          </cell>
          <cell r="E20" t="str">
            <v/>
          </cell>
          <cell r="F20">
            <v>600</v>
          </cell>
          <cell r="G20">
            <v>800</v>
          </cell>
          <cell r="H20">
            <v>227</v>
          </cell>
          <cell r="I20">
            <v>1250</v>
          </cell>
          <cell r="J20">
            <v>600</v>
          </cell>
          <cell r="K20">
            <v>294</v>
          </cell>
          <cell r="L20">
            <v>1200</v>
          </cell>
          <cell r="M20">
            <v>133</v>
          </cell>
          <cell r="N20">
            <v>1500</v>
          </cell>
          <cell r="O20" t="str">
            <v/>
          </cell>
          <cell r="P20">
            <v>150</v>
          </cell>
          <cell r="Q20" t="str">
            <v/>
          </cell>
          <cell r="R20" t="str">
            <v/>
          </cell>
          <cell r="S20" t="str">
            <v/>
          </cell>
          <cell r="T20">
            <v>550</v>
          </cell>
          <cell r="U20">
            <v>300</v>
          </cell>
          <cell r="V20">
            <v>76</v>
          </cell>
          <cell r="W20" t="str">
            <v/>
          </cell>
          <cell r="X20" t="str">
            <v/>
          </cell>
          <cell r="Y20">
            <v>29</v>
          </cell>
          <cell r="Z20" t="str">
            <v/>
          </cell>
          <cell r="AH20">
            <v>5534.5</v>
          </cell>
          <cell r="AI20">
            <v>43224</v>
          </cell>
          <cell r="AJ20">
            <v>58805.571428571428</v>
          </cell>
        </row>
        <row r="21">
          <cell r="A21" t="str">
            <v>NorthernBahrelGhazal</v>
          </cell>
          <cell r="B21" t="str">
            <v>AweilWest</v>
          </cell>
          <cell r="C21" t="str">
            <v>Marial Baai</v>
          </cell>
          <cell r="D21">
            <v>257</v>
          </cell>
          <cell r="E21" t="str">
            <v/>
          </cell>
          <cell r="F21">
            <v>600</v>
          </cell>
          <cell r="G21">
            <v>650</v>
          </cell>
          <cell r="H21">
            <v>227</v>
          </cell>
          <cell r="I21">
            <v>1200</v>
          </cell>
          <cell r="J21">
            <v>600</v>
          </cell>
          <cell r="K21">
            <v>294</v>
          </cell>
          <cell r="L21">
            <v>1200</v>
          </cell>
          <cell r="M21">
            <v>133</v>
          </cell>
          <cell r="N21" t="str">
            <v/>
          </cell>
          <cell r="O21" t="str">
            <v/>
          </cell>
          <cell r="P21">
            <v>100</v>
          </cell>
          <cell r="Q21" t="str">
            <v/>
          </cell>
          <cell r="R21" t="str">
            <v/>
          </cell>
          <cell r="S21" t="str">
            <v/>
          </cell>
          <cell r="T21">
            <v>550</v>
          </cell>
          <cell r="U21">
            <v>250</v>
          </cell>
          <cell r="V21">
            <v>48</v>
          </cell>
          <cell r="W21">
            <v>8000</v>
          </cell>
          <cell r="X21">
            <v>2500</v>
          </cell>
          <cell r="Y21">
            <v>29</v>
          </cell>
          <cell r="Z21">
            <v>615</v>
          </cell>
          <cell r="AH21">
            <v>5319.5</v>
          </cell>
          <cell r="AI21">
            <v>41424</v>
          </cell>
          <cell r="AJ21">
            <v>55565.571428571428</v>
          </cell>
        </row>
        <row r="22">
          <cell r="A22" t="str">
            <v>NorthernBahrelGhazal</v>
          </cell>
          <cell r="B22" t="str">
            <v>AweilWest</v>
          </cell>
          <cell r="C22" t="str">
            <v>Nyamlel Town</v>
          </cell>
          <cell r="D22">
            <v>289.5</v>
          </cell>
          <cell r="E22" t="str">
            <v/>
          </cell>
          <cell r="F22">
            <v>600</v>
          </cell>
          <cell r="G22">
            <v>800</v>
          </cell>
          <cell r="H22">
            <v>227</v>
          </cell>
          <cell r="I22">
            <v>1100</v>
          </cell>
          <cell r="J22">
            <v>700</v>
          </cell>
          <cell r="K22">
            <v>294</v>
          </cell>
          <cell r="L22">
            <v>1200</v>
          </cell>
          <cell r="M22">
            <v>133</v>
          </cell>
          <cell r="N22">
            <v>1000</v>
          </cell>
          <cell r="O22" t="str">
            <v/>
          </cell>
          <cell r="P22">
            <v>125</v>
          </cell>
          <cell r="Q22" t="str">
            <v/>
          </cell>
          <cell r="R22">
            <v>5000</v>
          </cell>
          <cell r="S22" t="str">
            <v/>
          </cell>
          <cell r="T22">
            <v>500</v>
          </cell>
          <cell r="U22">
            <v>275</v>
          </cell>
          <cell r="V22">
            <v>34</v>
          </cell>
          <cell r="W22">
            <v>10000</v>
          </cell>
          <cell r="X22">
            <v>3000</v>
          </cell>
          <cell r="Y22">
            <v>43</v>
          </cell>
          <cell r="Z22">
            <v>623.75</v>
          </cell>
          <cell r="AH22">
            <v>5502</v>
          </cell>
          <cell r="AI22">
            <v>43449</v>
          </cell>
          <cell r="AJ22">
            <v>57739.321428571428</v>
          </cell>
        </row>
        <row r="23">
          <cell r="A23" t="str">
            <v>Unity</v>
          </cell>
          <cell r="B23" t="str">
            <v>Koch</v>
          </cell>
          <cell r="C23" t="str">
            <v>Koch Town</v>
          </cell>
          <cell r="D23">
            <v>328</v>
          </cell>
          <cell r="E23" t="str">
            <v/>
          </cell>
          <cell r="F23">
            <v>1220</v>
          </cell>
          <cell r="G23">
            <v>1956</v>
          </cell>
          <cell r="H23" t="str">
            <v/>
          </cell>
          <cell r="I23" t="str">
            <v/>
          </cell>
          <cell r="J23">
            <v>932</v>
          </cell>
          <cell r="K23">
            <v>1000</v>
          </cell>
          <cell r="L23">
            <v>2000</v>
          </cell>
          <cell r="M23">
            <v>333</v>
          </cell>
          <cell r="N23" t="str">
            <v/>
          </cell>
          <cell r="O23">
            <v>1500</v>
          </cell>
          <cell r="P23">
            <v>400</v>
          </cell>
          <cell r="Q23" t="str">
            <v/>
          </cell>
          <cell r="R23" t="str">
            <v/>
          </cell>
          <cell r="S23" t="str">
            <v/>
          </cell>
          <cell r="T23">
            <v>1750</v>
          </cell>
          <cell r="U23" t="str">
            <v/>
          </cell>
          <cell r="V23">
            <v>207</v>
          </cell>
          <cell r="W23" t="str">
            <v/>
          </cell>
          <cell r="X23" t="str">
            <v/>
          </cell>
          <cell r="Y23" t="str">
            <v/>
          </cell>
          <cell r="Z23" t="str">
            <v/>
          </cell>
          <cell r="AH23">
            <v>8852</v>
          </cell>
          <cell r="AI23">
            <v>49913.5</v>
          </cell>
          <cell r="AJ23">
            <v>73835.07142857142</v>
          </cell>
        </row>
        <row r="24">
          <cell r="A24" t="str">
            <v>Unity</v>
          </cell>
          <cell r="B24" t="str">
            <v>Panyijiar</v>
          </cell>
          <cell r="C24" t="str">
            <v>Ganylel</v>
          </cell>
          <cell r="D24">
            <v>510</v>
          </cell>
          <cell r="E24" t="str">
            <v/>
          </cell>
          <cell r="F24">
            <v>750</v>
          </cell>
          <cell r="G24">
            <v>763</v>
          </cell>
          <cell r="H24" t="str">
            <v/>
          </cell>
          <cell r="I24" t="str">
            <v/>
          </cell>
          <cell r="J24">
            <v>757</v>
          </cell>
          <cell r="K24">
            <v>550</v>
          </cell>
          <cell r="L24">
            <v>1400</v>
          </cell>
          <cell r="M24">
            <v>167</v>
          </cell>
          <cell r="N24">
            <v>500</v>
          </cell>
          <cell r="O24">
            <v>3000</v>
          </cell>
          <cell r="P24" t="str">
            <v/>
          </cell>
          <cell r="Q24" t="str">
            <v/>
          </cell>
          <cell r="R24">
            <v>3000</v>
          </cell>
          <cell r="S24" t="str">
            <v/>
          </cell>
          <cell r="T24" t="str">
            <v/>
          </cell>
          <cell r="U24">
            <v>850</v>
          </cell>
          <cell r="V24" t="str">
            <v/>
          </cell>
          <cell r="W24" t="str">
            <v/>
          </cell>
          <cell r="X24" t="str">
            <v/>
          </cell>
          <cell r="Y24" t="str">
            <v/>
          </cell>
          <cell r="Z24">
            <v>592.5</v>
          </cell>
          <cell r="AH24">
            <v>6146</v>
          </cell>
          <cell r="AI24">
            <v>62243.5</v>
          </cell>
          <cell r="AJ24">
            <v>80054.071428571435</v>
          </cell>
        </row>
        <row r="25">
          <cell r="A25" t="str">
            <v>Unity</v>
          </cell>
          <cell r="B25" t="str">
            <v>Panyijiar</v>
          </cell>
          <cell r="C25" t="str">
            <v>Nyal</v>
          </cell>
          <cell r="D25">
            <v>491</v>
          </cell>
          <cell r="E25" t="str">
            <v/>
          </cell>
          <cell r="F25">
            <v>500</v>
          </cell>
          <cell r="G25">
            <v>400</v>
          </cell>
          <cell r="H25" t="str">
            <v/>
          </cell>
          <cell r="I25">
            <v>500</v>
          </cell>
          <cell r="J25">
            <v>874</v>
          </cell>
          <cell r="K25">
            <v>500</v>
          </cell>
          <cell r="L25">
            <v>1200</v>
          </cell>
          <cell r="M25">
            <v>208.5</v>
          </cell>
          <cell r="N25">
            <v>500</v>
          </cell>
          <cell r="O25">
            <v>2750</v>
          </cell>
          <cell r="P25">
            <v>300</v>
          </cell>
          <cell r="Q25" t="str">
            <v/>
          </cell>
          <cell r="R25">
            <v>3300</v>
          </cell>
          <cell r="S25">
            <v>7500</v>
          </cell>
          <cell r="T25">
            <v>1500</v>
          </cell>
          <cell r="U25">
            <v>2250</v>
          </cell>
          <cell r="V25">
            <v>94.5</v>
          </cell>
          <cell r="W25" t="str">
            <v/>
          </cell>
          <cell r="X25" t="str">
            <v/>
          </cell>
          <cell r="Y25" t="str">
            <v/>
          </cell>
          <cell r="Z25">
            <v>570</v>
          </cell>
          <cell r="AH25">
            <v>5059.5</v>
          </cell>
          <cell r="AI25">
            <v>56390</v>
          </cell>
          <cell r="AJ25">
            <v>74224.57142857142</v>
          </cell>
        </row>
        <row r="26">
          <cell r="A26" t="str">
            <v>Unity</v>
          </cell>
          <cell r="B26" t="str">
            <v>Pariang</v>
          </cell>
          <cell r="C26" t="str">
            <v>AjuongThok_RC</v>
          </cell>
          <cell r="D26">
            <v>37</v>
          </cell>
          <cell r="E26" t="str">
            <v/>
          </cell>
          <cell r="F26">
            <v>600</v>
          </cell>
          <cell r="G26">
            <v>1200</v>
          </cell>
          <cell r="H26" t="str">
            <v/>
          </cell>
          <cell r="I26">
            <v>111</v>
          </cell>
          <cell r="J26">
            <v>600</v>
          </cell>
          <cell r="K26">
            <v>500</v>
          </cell>
          <cell r="L26">
            <v>2000</v>
          </cell>
          <cell r="M26">
            <v>150</v>
          </cell>
          <cell r="N26" t="str">
            <v/>
          </cell>
          <cell r="O26" t="str">
            <v/>
          </cell>
          <cell r="P26">
            <v>375</v>
          </cell>
          <cell r="Q26" t="str">
            <v/>
          </cell>
          <cell r="R26" t="str">
            <v/>
          </cell>
          <cell r="S26" t="str">
            <v/>
          </cell>
          <cell r="T26">
            <v>300</v>
          </cell>
          <cell r="U26">
            <v>200</v>
          </cell>
          <cell r="V26">
            <v>58</v>
          </cell>
          <cell r="W26" t="str">
            <v/>
          </cell>
          <cell r="X26" t="str">
            <v/>
          </cell>
          <cell r="Y26">
            <v>150</v>
          </cell>
          <cell r="Z26">
            <v>340</v>
          </cell>
          <cell r="AH26">
            <v>5642.5</v>
          </cell>
          <cell r="AI26">
            <v>16829</v>
          </cell>
          <cell r="AJ26">
            <v>31034.714285714286</v>
          </cell>
        </row>
        <row r="27">
          <cell r="A27" t="str">
            <v>Unity</v>
          </cell>
          <cell r="B27" t="str">
            <v>Pariang</v>
          </cell>
          <cell r="C27" t="str">
            <v>Jamjang</v>
          </cell>
          <cell r="D27">
            <v>101</v>
          </cell>
          <cell r="E27" t="str">
            <v/>
          </cell>
          <cell r="F27" t="str">
            <v/>
          </cell>
          <cell r="G27" t="str">
            <v/>
          </cell>
          <cell r="H27" t="str">
            <v/>
          </cell>
          <cell r="I27">
            <v>111</v>
          </cell>
          <cell r="J27" t="str">
            <v/>
          </cell>
          <cell r="K27" t="str">
            <v/>
          </cell>
          <cell r="L27">
            <v>1000</v>
          </cell>
          <cell r="M27">
            <v>200</v>
          </cell>
          <cell r="N27" t="str">
            <v/>
          </cell>
          <cell r="O27" t="str">
            <v/>
          </cell>
          <cell r="P27" t="str">
            <v/>
          </cell>
          <cell r="Q27" t="str">
            <v/>
          </cell>
          <cell r="R27" t="str">
            <v/>
          </cell>
          <cell r="S27" t="str">
            <v/>
          </cell>
          <cell r="T27" t="str">
            <v/>
          </cell>
          <cell r="U27" t="str">
            <v/>
          </cell>
          <cell r="V27">
            <v>58</v>
          </cell>
          <cell r="W27">
            <v>20000</v>
          </cell>
          <cell r="X27">
            <v>1500</v>
          </cell>
          <cell r="Y27">
            <v>43</v>
          </cell>
          <cell r="Z27" t="str">
            <v/>
          </cell>
          <cell r="AH27">
            <v>4101</v>
          </cell>
          <cell r="AI27">
            <v>16433.5</v>
          </cell>
          <cell r="AJ27">
            <v>33797.071428571428</v>
          </cell>
        </row>
        <row r="28">
          <cell r="A28" t="str">
            <v>Unity</v>
          </cell>
          <cell r="B28" t="str">
            <v>Pariang</v>
          </cell>
          <cell r="C28" t="str">
            <v>Pamir_RC</v>
          </cell>
          <cell r="D28">
            <v>75</v>
          </cell>
          <cell r="E28" t="str">
            <v/>
          </cell>
          <cell r="F28">
            <v>600</v>
          </cell>
          <cell r="G28">
            <v>1100</v>
          </cell>
          <cell r="H28" t="str">
            <v/>
          </cell>
          <cell r="I28">
            <v>111</v>
          </cell>
          <cell r="J28">
            <v>575</v>
          </cell>
          <cell r="K28">
            <v>575</v>
          </cell>
          <cell r="L28">
            <v>1600</v>
          </cell>
          <cell r="M28">
            <v>133</v>
          </cell>
          <cell r="N28" t="str">
            <v/>
          </cell>
          <cell r="O28">
            <v>1450</v>
          </cell>
          <cell r="P28" t="str">
            <v/>
          </cell>
          <cell r="Q28" t="str">
            <v/>
          </cell>
          <cell r="R28" t="str">
            <v/>
          </cell>
          <cell r="S28" t="str">
            <v/>
          </cell>
          <cell r="T28" t="str">
            <v/>
          </cell>
          <cell r="U28" t="str">
            <v/>
          </cell>
          <cell r="V28">
            <v>29</v>
          </cell>
          <cell r="W28" t="str">
            <v/>
          </cell>
          <cell r="X28" t="str">
            <v/>
          </cell>
          <cell r="Y28">
            <v>43</v>
          </cell>
          <cell r="Z28" t="str">
            <v/>
          </cell>
          <cell r="AH28">
            <v>5230.5</v>
          </cell>
          <cell r="AI28">
            <v>17924</v>
          </cell>
          <cell r="AJ28">
            <v>34015.571428571428</v>
          </cell>
        </row>
        <row r="29">
          <cell r="A29" t="str">
            <v>Unity</v>
          </cell>
          <cell r="B29" t="str">
            <v>Rubkona</v>
          </cell>
          <cell r="C29" t="str">
            <v>Bentiu</v>
          </cell>
          <cell r="D29">
            <v>433</v>
          </cell>
          <cell r="E29">
            <v>933</v>
          </cell>
          <cell r="F29">
            <v>1070</v>
          </cell>
          <cell r="G29">
            <v>845</v>
          </cell>
          <cell r="H29">
            <v>503</v>
          </cell>
          <cell r="I29">
            <v>843</v>
          </cell>
          <cell r="J29">
            <v>754</v>
          </cell>
          <cell r="K29">
            <v>400</v>
          </cell>
          <cell r="L29">
            <v>1300</v>
          </cell>
          <cell r="M29">
            <v>233</v>
          </cell>
          <cell r="N29">
            <v>1200</v>
          </cell>
          <cell r="O29">
            <v>2375</v>
          </cell>
          <cell r="P29">
            <v>400</v>
          </cell>
          <cell r="Q29">
            <v>34000</v>
          </cell>
          <cell r="R29">
            <v>8300</v>
          </cell>
          <cell r="S29">
            <v>10000</v>
          </cell>
          <cell r="T29">
            <v>3000</v>
          </cell>
          <cell r="U29">
            <v>3300</v>
          </cell>
          <cell r="V29">
            <v>138</v>
          </cell>
          <cell r="W29">
            <v>19000</v>
          </cell>
          <cell r="X29">
            <v>2000</v>
          </cell>
          <cell r="Y29">
            <v>50</v>
          </cell>
          <cell r="Z29">
            <v>632.5</v>
          </cell>
          <cell r="AH29">
            <v>7081</v>
          </cell>
          <cell r="AI29">
            <v>54757</v>
          </cell>
          <cell r="AJ29">
            <v>76276.07142857142</v>
          </cell>
        </row>
        <row r="30">
          <cell r="A30" t="str">
            <v>Unity</v>
          </cell>
          <cell r="B30" t="str">
            <v>Rubkona</v>
          </cell>
          <cell r="C30" t="str">
            <v>Rubkona Town</v>
          </cell>
          <cell r="D30">
            <v>444</v>
          </cell>
          <cell r="E30">
            <v>945</v>
          </cell>
          <cell r="F30">
            <v>1085</v>
          </cell>
          <cell r="G30">
            <v>856</v>
          </cell>
          <cell r="H30">
            <v>517</v>
          </cell>
          <cell r="I30">
            <v>865</v>
          </cell>
          <cell r="J30">
            <v>375</v>
          </cell>
          <cell r="K30">
            <v>400</v>
          </cell>
          <cell r="L30">
            <v>1300</v>
          </cell>
          <cell r="M30">
            <v>233</v>
          </cell>
          <cell r="N30">
            <v>1200</v>
          </cell>
          <cell r="O30">
            <v>2500</v>
          </cell>
          <cell r="P30">
            <v>400</v>
          </cell>
          <cell r="Q30">
            <v>35000</v>
          </cell>
          <cell r="R30">
            <v>8500</v>
          </cell>
          <cell r="S30">
            <v>10000</v>
          </cell>
          <cell r="T30">
            <v>3000</v>
          </cell>
          <cell r="U30">
            <v>3500</v>
          </cell>
          <cell r="V30">
            <v>138</v>
          </cell>
          <cell r="W30">
            <v>20000</v>
          </cell>
          <cell r="X30">
            <v>2500</v>
          </cell>
          <cell r="Y30">
            <v>50</v>
          </cell>
          <cell r="Z30">
            <v>625</v>
          </cell>
          <cell r="AH30">
            <v>6787</v>
          </cell>
          <cell r="AI30">
            <v>55945</v>
          </cell>
          <cell r="AJ30">
            <v>77336.571428571435</v>
          </cell>
        </row>
        <row r="31">
          <cell r="A31" t="str">
            <v>UpperNile</v>
          </cell>
          <cell r="B31" t="str">
            <v>Baliet</v>
          </cell>
          <cell r="C31" t="str">
            <v>Baliet Town</v>
          </cell>
          <cell r="D31">
            <v>27</v>
          </cell>
          <cell r="E31">
            <v>65</v>
          </cell>
          <cell r="F31">
            <v>700</v>
          </cell>
          <cell r="G31">
            <v>800</v>
          </cell>
          <cell r="H31" t="str">
            <v/>
          </cell>
          <cell r="I31">
            <v>700</v>
          </cell>
          <cell r="J31">
            <v>800</v>
          </cell>
          <cell r="K31">
            <v>500</v>
          </cell>
          <cell r="L31">
            <v>1600</v>
          </cell>
          <cell r="M31">
            <v>167</v>
          </cell>
          <cell r="N31">
            <v>500</v>
          </cell>
          <cell r="O31">
            <v>500</v>
          </cell>
          <cell r="P31">
            <v>300</v>
          </cell>
          <cell r="Q31" t="str">
            <v/>
          </cell>
          <cell r="R31" t="str">
            <v/>
          </cell>
          <cell r="S31" t="str">
            <v/>
          </cell>
          <cell r="T31">
            <v>200</v>
          </cell>
          <cell r="U31">
            <v>500</v>
          </cell>
          <cell r="V31">
            <v>58</v>
          </cell>
          <cell r="W31">
            <v>10000</v>
          </cell>
          <cell r="X31">
            <v>1000</v>
          </cell>
          <cell r="Y31">
            <v>43</v>
          </cell>
          <cell r="Z31">
            <v>610</v>
          </cell>
          <cell r="AH31">
            <v>5495</v>
          </cell>
          <cell r="AI31">
            <v>18830</v>
          </cell>
          <cell r="AJ31">
            <v>35910.571428571428</v>
          </cell>
        </row>
        <row r="32">
          <cell r="A32" t="str">
            <v>UpperNile</v>
          </cell>
          <cell r="B32" t="str">
            <v>Fashoda</v>
          </cell>
          <cell r="C32" t="str">
            <v>Aburoc</v>
          </cell>
          <cell r="D32">
            <v>170</v>
          </cell>
          <cell r="E32" t="str">
            <v/>
          </cell>
          <cell r="F32">
            <v>500</v>
          </cell>
          <cell r="G32">
            <v>800</v>
          </cell>
          <cell r="H32" t="str">
            <v/>
          </cell>
          <cell r="I32" t="str">
            <v/>
          </cell>
          <cell r="J32">
            <v>650</v>
          </cell>
          <cell r="K32">
            <v>276</v>
          </cell>
          <cell r="L32">
            <v>2700</v>
          </cell>
          <cell r="M32">
            <v>300</v>
          </cell>
          <cell r="N32">
            <v>600</v>
          </cell>
          <cell r="O32">
            <v>2500</v>
          </cell>
          <cell r="P32">
            <v>250</v>
          </cell>
          <cell r="Q32">
            <v>6000</v>
          </cell>
          <cell r="R32">
            <v>5000</v>
          </cell>
          <cell r="S32">
            <v>15000</v>
          </cell>
          <cell r="T32">
            <v>325</v>
          </cell>
          <cell r="U32">
            <v>450</v>
          </cell>
          <cell r="V32">
            <v>86</v>
          </cell>
          <cell r="W32">
            <v>12000</v>
          </cell>
          <cell r="X32">
            <v>1000</v>
          </cell>
          <cell r="Y32">
            <v>64</v>
          </cell>
          <cell r="Z32">
            <v>590</v>
          </cell>
          <cell r="AH32">
            <v>6512</v>
          </cell>
          <cell r="AI32">
            <v>39169.5</v>
          </cell>
          <cell r="AJ32">
            <v>57128.071428571428</v>
          </cell>
        </row>
        <row r="33">
          <cell r="A33" t="str">
            <v>UpperNile</v>
          </cell>
          <cell r="B33" t="str">
            <v>Fashoda</v>
          </cell>
          <cell r="C33" t="str">
            <v>Kodok</v>
          </cell>
          <cell r="D33">
            <v>137</v>
          </cell>
          <cell r="E33" t="str">
            <v/>
          </cell>
          <cell r="F33">
            <v>500</v>
          </cell>
          <cell r="G33">
            <v>800</v>
          </cell>
          <cell r="H33" t="str">
            <v/>
          </cell>
          <cell r="I33" t="str">
            <v/>
          </cell>
          <cell r="J33">
            <v>700</v>
          </cell>
          <cell r="K33" t="str">
            <v/>
          </cell>
          <cell r="L33" t="str">
            <v/>
          </cell>
          <cell r="M33">
            <v>300</v>
          </cell>
          <cell r="N33" t="str">
            <v/>
          </cell>
          <cell r="O33">
            <v>2500</v>
          </cell>
          <cell r="P33" t="str">
            <v/>
          </cell>
          <cell r="Q33">
            <v>15000</v>
          </cell>
          <cell r="R33">
            <v>5000</v>
          </cell>
          <cell r="S33">
            <v>15000</v>
          </cell>
          <cell r="T33" t="str">
            <v/>
          </cell>
          <cell r="U33">
            <v>300</v>
          </cell>
          <cell r="V33">
            <v>43</v>
          </cell>
          <cell r="W33">
            <v>12000</v>
          </cell>
          <cell r="X33" t="str">
            <v/>
          </cell>
          <cell r="Y33">
            <v>121.5</v>
          </cell>
          <cell r="Z33">
            <v>612.5</v>
          </cell>
          <cell r="AH33">
            <v>5097.5</v>
          </cell>
          <cell r="AI33">
            <v>27268</v>
          </cell>
          <cell r="AJ33">
            <v>45411.928571428572</v>
          </cell>
        </row>
        <row r="34">
          <cell r="A34" t="str">
            <v>UpperNile</v>
          </cell>
          <cell r="B34" t="str">
            <v>Longochuk</v>
          </cell>
          <cell r="C34" t="str">
            <v>Mathiang</v>
          </cell>
          <cell r="D34">
            <v>251</v>
          </cell>
          <cell r="E34">
            <v>324</v>
          </cell>
          <cell r="F34" t="str">
            <v/>
          </cell>
          <cell r="G34">
            <v>450</v>
          </cell>
          <cell r="H34" t="str">
            <v/>
          </cell>
          <cell r="I34">
            <v>665</v>
          </cell>
          <cell r="J34">
            <v>407</v>
          </cell>
          <cell r="K34">
            <v>271</v>
          </cell>
          <cell r="L34">
            <v>1666.5</v>
          </cell>
          <cell r="M34">
            <v>500</v>
          </cell>
          <cell r="N34">
            <v>200</v>
          </cell>
          <cell r="O34">
            <v>1500</v>
          </cell>
          <cell r="P34" t="str">
            <v/>
          </cell>
          <cell r="Q34" t="str">
            <v/>
          </cell>
          <cell r="R34" t="str">
            <v/>
          </cell>
          <cell r="S34">
            <v>4000</v>
          </cell>
          <cell r="T34">
            <v>750</v>
          </cell>
          <cell r="U34">
            <v>1000</v>
          </cell>
          <cell r="V34">
            <v>829</v>
          </cell>
          <cell r="W34">
            <v>20000</v>
          </cell>
          <cell r="X34">
            <v>2000</v>
          </cell>
          <cell r="Y34">
            <v>286</v>
          </cell>
          <cell r="Z34">
            <v>590</v>
          </cell>
          <cell r="AH34">
            <v>4937.5</v>
          </cell>
          <cell r="AI34">
            <v>38845</v>
          </cell>
          <cell r="AJ34">
            <v>82796.428571428565</v>
          </cell>
        </row>
        <row r="35">
          <cell r="A35" t="str">
            <v>UpperNile</v>
          </cell>
          <cell r="B35" t="str">
            <v>Malakal</v>
          </cell>
          <cell r="C35" t="str">
            <v>Malakal PoC</v>
          </cell>
          <cell r="D35" t="str">
            <v/>
          </cell>
          <cell r="E35" t="str">
            <v/>
          </cell>
          <cell r="F35">
            <v>700</v>
          </cell>
          <cell r="G35">
            <v>1000</v>
          </cell>
          <cell r="H35" t="str">
            <v/>
          </cell>
          <cell r="I35">
            <v>1000</v>
          </cell>
          <cell r="J35">
            <v>900</v>
          </cell>
          <cell r="K35">
            <v>500</v>
          </cell>
          <cell r="L35">
            <v>2083.5</v>
          </cell>
          <cell r="M35">
            <v>250</v>
          </cell>
          <cell r="N35" t="str">
            <v/>
          </cell>
          <cell r="O35" t="str">
            <v/>
          </cell>
          <cell r="P35">
            <v>200</v>
          </cell>
          <cell r="Q35" t="str">
            <v/>
          </cell>
          <cell r="R35">
            <v>6500</v>
          </cell>
          <cell r="S35" t="str">
            <v/>
          </cell>
          <cell r="T35" t="str">
            <v/>
          </cell>
          <cell r="U35" t="str">
            <v/>
          </cell>
          <cell r="V35">
            <v>86</v>
          </cell>
          <cell r="W35" t="str">
            <v/>
          </cell>
          <cell r="X35" t="str">
            <v/>
          </cell>
          <cell r="Y35" t="str">
            <v/>
          </cell>
          <cell r="Z35">
            <v>610</v>
          </cell>
          <cell r="AH35">
            <v>7042.5</v>
          </cell>
          <cell r="AI35" t="str">
            <v/>
          </cell>
          <cell r="AJ35" t="str">
            <v/>
          </cell>
        </row>
        <row r="36">
          <cell r="A36" t="str">
            <v>UpperNile</v>
          </cell>
          <cell r="B36" t="str">
            <v>Melut</v>
          </cell>
          <cell r="C36" t="str">
            <v>Dingthoma</v>
          </cell>
          <cell r="D36">
            <v>184</v>
          </cell>
          <cell r="E36" t="str">
            <v/>
          </cell>
          <cell r="F36">
            <v>800</v>
          </cell>
          <cell r="G36">
            <v>1200</v>
          </cell>
          <cell r="H36">
            <v>303</v>
          </cell>
          <cell r="I36" t="str">
            <v/>
          </cell>
          <cell r="J36">
            <v>700</v>
          </cell>
          <cell r="K36">
            <v>200</v>
          </cell>
          <cell r="L36">
            <v>667</v>
          </cell>
          <cell r="M36">
            <v>283.5</v>
          </cell>
          <cell r="N36">
            <v>400</v>
          </cell>
          <cell r="O36">
            <v>2000</v>
          </cell>
          <cell r="P36">
            <v>300</v>
          </cell>
          <cell r="Q36" t="str">
            <v/>
          </cell>
          <cell r="R36">
            <v>4000</v>
          </cell>
          <cell r="S36" t="str">
            <v/>
          </cell>
          <cell r="T36">
            <v>800</v>
          </cell>
          <cell r="U36">
            <v>500</v>
          </cell>
          <cell r="V36">
            <v>116</v>
          </cell>
          <cell r="W36" t="str">
            <v/>
          </cell>
          <cell r="X36">
            <v>1500</v>
          </cell>
          <cell r="Y36">
            <v>29</v>
          </cell>
          <cell r="Z36">
            <v>615</v>
          </cell>
          <cell r="AH36">
            <v>5167</v>
          </cell>
          <cell r="AI36">
            <v>28155.5</v>
          </cell>
          <cell r="AJ36">
            <v>47640.071428571428</v>
          </cell>
        </row>
        <row r="37">
          <cell r="A37" t="str">
            <v>UpperNile</v>
          </cell>
          <cell r="B37" t="str">
            <v>Melut</v>
          </cell>
          <cell r="C37" t="str">
            <v>Melut Town</v>
          </cell>
          <cell r="D37">
            <v>164</v>
          </cell>
          <cell r="E37" t="str">
            <v/>
          </cell>
          <cell r="F37">
            <v>800</v>
          </cell>
          <cell r="G37">
            <v>1200</v>
          </cell>
          <cell r="H37">
            <v>303</v>
          </cell>
          <cell r="I37" t="str">
            <v/>
          </cell>
          <cell r="J37">
            <v>700</v>
          </cell>
          <cell r="K37">
            <v>200</v>
          </cell>
          <cell r="L37">
            <v>667</v>
          </cell>
          <cell r="M37">
            <v>283.5</v>
          </cell>
          <cell r="N37">
            <v>500</v>
          </cell>
          <cell r="O37">
            <v>2000</v>
          </cell>
          <cell r="P37">
            <v>300</v>
          </cell>
          <cell r="Q37">
            <v>7500</v>
          </cell>
          <cell r="R37">
            <v>4500</v>
          </cell>
          <cell r="S37">
            <v>8000</v>
          </cell>
          <cell r="T37">
            <v>1000</v>
          </cell>
          <cell r="U37">
            <v>500</v>
          </cell>
          <cell r="V37">
            <v>116</v>
          </cell>
          <cell r="W37">
            <v>15000</v>
          </cell>
          <cell r="X37">
            <v>1500</v>
          </cell>
          <cell r="Y37">
            <v>29</v>
          </cell>
          <cell r="Z37">
            <v>612.5</v>
          </cell>
          <cell r="AH37">
            <v>5147</v>
          </cell>
          <cell r="AI37">
            <v>26355.5</v>
          </cell>
          <cell r="AJ37">
            <v>45797.571428571428</v>
          </cell>
        </row>
        <row r="38">
          <cell r="A38" t="str">
            <v>Warrap</v>
          </cell>
          <cell r="B38" t="str">
            <v>GogrialWest</v>
          </cell>
          <cell r="C38" t="str">
            <v>Kuajok</v>
          </cell>
          <cell r="D38">
            <v>352</v>
          </cell>
          <cell r="E38">
            <v>324</v>
          </cell>
          <cell r="F38">
            <v>500</v>
          </cell>
          <cell r="G38">
            <v>800</v>
          </cell>
          <cell r="H38">
            <v>189</v>
          </cell>
          <cell r="I38">
            <v>1200</v>
          </cell>
          <cell r="J38">
            <v>600</v>
          </cell>
          <cell r="K38">
            <v>250</v>
          </cell>
          <cell r="L38">
            <v>1150</v>
          </cell>
          <cell r="M38">
            <v>133</v>
          </cell>
          <cell r="N38">
            <v>800</v>
          </cell>
          <cell r="O38" t="str">
            <v/>
          </cell>
          <cell r="P38">
            <v>350</v>
          </cell>
          <cell r="Q38">
            <v>28000</v>
          </cell>
          <cell r="R38">
            <v>5000</v>
          </cell>
          <cell r="S38">
            <v>10250</v>
          </cell>
          <cell r="T38">
            <v>625</v>
          </cell>
          <cell r="U38">
            <v>175</v>
          </cell>
          <cell r="V38">
            <v>58</v>
          </cell>
          <cell r="W38">
            <v>18000</v>
          </cell>
          <cell r="X38">
            <v>3250</v>
          </cell>
          <cell r="Y38">
            <v>43</v>
          </cell>
          <cell r="Z38">
            <v>620</v>
          </cell>
          <cell r="AH38">
            <v>5365</v>
          </cell>
          <cell r="AI38">
            <v>49630</v>
          </cell>
          <cell r="AJ38">
            <v>67276.57142857142</v>
          </cell>
        </row>
        <row r="39">
          <cell r="A39" t="str">
            <v>WesternBahrelGhazal</v>
          </cell>
          <cell r="B39" t="str">
            <v>Raja</v>
          </cell>
          <cell r="C39" t="str">
            <v>DeimZubier</v>
          </cell>
          <cell r="D39">
            <v>272</v>
          </cell>
          <cell r="E39" t="str">
            <v/>
          </cell>
          <cell r="F39">
            <v>700</v>
          </cell>
          <cell r="G39">
            <v>700</v>
          </cell>
          <cell r="H39" t="str">
            <v/>
          </cell>
          <cell r="I39" t="str">
            <v/>
          </cell>
          <cell r="J39">
            <v>700</v>
          </cell>
          <cell r="K39">
            <v>100</v>
          </cell>
          <cell r="L39">
            <v>467</v>
          </cell>
          <cell r="M39">
            <v>167</v>
          </cell>
          <cell r="N39">
            <v>1200</v>
          </cell>
          <cell r="O39">
            <v>800</v>
          </cell>
          <cell r="P39" t="str">
            <v/>
          </cell>
          <cell r="Q39" t="str">
            <v/>
          </cell>
          <cell r="R39" t="str">
            <v/>
          </cell>
          <cell r="S39" t="str">
            <v/>
          </cell>
          <cell r="T39">
            <v>1500</v>
          </cell>
          <cell r="U39">
            <v>100</v>
          </cell>
          <cell r="V39">
            <v>52</v>
          </cell>
          <cell r="W39">
            <v>16000</v>
          </cell>
          <cell r="X39">
            <v>1500</v>
          </cell>
          <cell r="Y39">
            <v>57</v>
          </cell>
          <cell r="Z39" t="str">
            <v/>
          </cell>
          <cell r="AH39">
            <v>4355</v>
          </cell>
          <cell r="AI39">
            <v>34775.5</v>
          </cell>
          <cell r="AJ39">
            <v>51881.071428571428</v>
          </cell>
        </row>
        <row r="40">
          <cell r="A40" t="str">
            <v>WesternBahrelGhazal</v>
          </cell>
          <cell r="B40" t="str">
            <v>Wau</v>
          </cell>
          <cell r="C40" t="str">
            <v>Wau Town</v>
          </cell>
          <cell r="D40">
            <v>187.5</v>
          </cell>
          <cell r="E40">
            <v>250</v>
          </cell>
          <cell r="F40">
            <v>400</v>
          </cell>
          <cell r="G40">
            <v>500</v>
          </cell>
          <cell r="H40">
            <v>150</v>
          </cell>
          <cell r="I40">
            <v>1000</v>
          </cell>
          <cell r="J40">
            <v>450</v>
          </cell>
          <cell r="K40">
            <v>100</v>
          </cell>
          <cell r="L40">
            <v>600</v>
          </cell>
          <cell r="M40">
            <v>126.5</v>
          </cell>
          <cell r="N40">
            <v>1000</v>
          </cell>
          <cell r="O40">
            <v>1000</v>
          </cell>
          <cell r="P40">
            <v>350</v>
          </cell>
          <cell r="Q40">
            <v>4000</v>
          </cell>
          <cell r="R40">
            <v>3500</v>
          </cell>
          <cell r="S40">
            <v>5500</v>
          </cell>
          <cell r="T40">
            <v>450</v>
          </cell>
          <cell r="U40">
            <v>300</v>
          </cell>
          <cell r="V40">
            <v>83</v>
          </cell>
          <cell r="W40">
            <v>15000</v>
          </cell>
          <cell r="X40">
            <v>3600</v>
          </cell>
          <cell r="Y40">
            <v>71.5</v>
          </cell>
          <cell r="Z40">
            <v>627.5</v>
          </cell>
          <cell r="AH40">
            <v>3637.5</v>
          </cell>
          <cell r="AI40">
            <v>29575</v>
          </cell>
          <cell r="AJ40">
            <v>48304.357142857145</v>
          </cell>
        </row>
        <row r="41">
          <cell r="A41" t="str">
            <v>WesternEquatoria</v>
          </cell>
          <cell r="B41" t="str">
            <v>Maridi</v>
          </cell>
          <cell r="C41" t="str">
            <v>Maridi Town</v>
          </cell>
          <cell r="D41">
            <v>126</v>
          </cell>
          <cell r="E41">
            <v>150</v>
          </cell>
          <cell r="F41">
            <v>1268</v>
          </cell>
          <cell r="G41">
            <v>676</v>
          </cell>
          <cell r="H41">
            <v>503</v>
          </cell>
          <cell r="I41">
            <v>1330</v>
          </cell>
          <cell r="J41">
            <v>666.5</v>
          </cell>
          <cell r="K41">
            <v>407</v>
          </cell>
          <cell r="L41">
            <v>800</v>
          </cell>
          <cell r="M41">
            <v>141.5</v>
          </cell>
          <cell r="N41">
            <v>725</v>
          </cell>
          <cell r="O41">
            <v>3250</v>
          </cell>
          <cell r="P41">
            <v>150</v>
          </cell>
          <cell r="Q41">
            <v>4000</v>
          </cell>
          <cell r="R41">
            <v>7500</v>
          </cell>
          <cell r="S41">
            <v>3000</v>
          </cell>
          <cell r="T41" t="str">
            <v/>
          </cell>
          <cell r="U41">
            <v>450</v>
          </cell>
          <cell r="V41">
            <v>87</v>
          </cell>
          <cell r="W41" t="str">
            <v/>
          </cell>
          <cell r="X41" t="str">
            <v/>
          </cell>
          <cell r="Y41">
            <v>22.5</v>
          </cell>
          <cell r="Z41">
            <v>617.5</v>
          </cell>
          <cell r="AH41">
            <v>5926.5</v>
          </cell>
          <cell r="AI41">
            <v>30677</v>
          </cell>
          <cell r="AJ41">
            <v>46626.357142857145</v>
          </cell>
        </row>
        <row r="42">
          <cell r="A42" t="str">
            <v>WesternEquatoria</v>
          </cell>
          <cell r="B42" t="str">
            <v>Yambio</v>
          </cell>
          <cell r="C42" t="str">
            <v>Yambio Town</v>
          </cell>
          <cell r="D42" t="str">
            <v/>
          </cell>
          <cell r="E42">
            <v>162</v>
          </cell>
          <cell r="F42" t="str">
            <v/>
          </cell>
          <cell r="G42">
            <v>450</v>
          </cell>
          <cell r="H42">
            <v>363</v>
          </cell>
          <cell r="I42">
            <v>942.5</v>
          </cell>
          <cell r="J42">
            <v>538</v>
          </cell>
          <cell r="K42">
            <v>500</v>
          </cell>
          <cell r="L42">
            <v>667</v>
          </cell>
          <cell r="M42">
            <v>133</v>
          </cell>
          <cell r="N42">
            <v>1300</v>
          </cell>
          <cell r="O42" t="str">
            <v/>
          </cell>
          <cell r="P42">
            <v>200</v>
          </cell>
          <cell r="Q42" t="str">
            <v/>
          </cell>
          <cell r="R42">
            <v>5250</v>
          </cell>
          <cell r="S42">
            <v>6500</v>
          </cell>
          <cell r="T42">
            <v>1100</v>
          </cell>
          <cell r="U42">
            <v>2500</v>
          </cell>
          <cell r="V42">
            <v>48.5</v>
          </cell>
          <cell r="W42" t="str">
            <v/>
          </cell>
          <cell r="X42">
            <v>3000</v>
          </cell>
          <cell r="Y42">
            <v>57</v>
          </cell>
          <cell r="Z42">
            <v>607.5</v>
          </cell>
          <cell r="AH42">
            <v>4487</v>
          </cell>
          <cell r="AI42">
            <v>27564.5</v>
          </cell>
          <cell r="AJ42">
            <v>43033.571428571428</v>
          </cell>
        </row>
        <row r="43">
          <cell r="A43" t="str">
            <v/>
          </cell>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H43" t="str">
            <v/>
          </cell>
          <cell r="AI43" t="str">
            <v/>
          </cell>
          <cell r="AJ43" t="str">
            <v/>
          </cell>
        </row>
        <row r="44">
          <cell r="A44" t="str">
            <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H44" t="str">
            <v/>
          </cell>
          <cell r="AI44" t="str">
            <v/>
          </cell>
          <cell r="AJ44" t="str">
            <v/>
          </cell>
        </row>
        <row r="45">
          <cell r="A45" t="str">
            <v/>
          </cell>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H45" t="str">
            <v/>
          </cell>
          <cell r="AI45" t="str">
            <v/>
          </cell>
          <cell r="AJ45" t="str">
            <v/>
          </cell>
        </row>
        <row r="46">
          <cell r="A46" t="str">
            <v/>
          </cell>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H46" t="str">
            <v/>
          </cell>
          <cell r="AI46" t="str">
            <v/>
          </cell>
          <cell r="AJ46" t="str">
            <v/>
          </cell>
        </row>
        <row r="47">
          <cell r="A47" t="str">
            <v/>
          </cell>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H47" t="str">
            <v/>
          </cell>
          <cell r="AI47" t="str">
            <v/>
          </cell>
          <cell r="AJ47" t="str">
            <v/>
          </cell>
        </row>
        <row r="48">
          <cell r="A48" t="str">
            <v/>
          </cell>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H48" t="str">
            <v/>
          </cell>
          <cell r="AI48" t="str">
            <v/>
          </cell>
          <cell r="AJ48" t="str">
            <v/>
          </cell>
        </row>
        <row r="49">
          <cell r="A49" t="str">
            <v/>
          </cell>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H49" t="str">
            <v/>
          </cell>
          <cell r="AI49" t="str">
            <v/>
          </cell>
          <cell r="AJ49" t="str">
            <v/>
          </cell>
        </row>
        <row r="50">
          <cell r="A50" t="str">
            <v/>
          </cell>
          <cell r="B50" t="str">
            <v/>
          </cell>
          <cell r="C50" t="str">
            <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H50" t="str">
            <v/>
          </cell>
          <cell r="AI50" t="str">
            <v/>
          </cell>
          <cell r="AJ50" t="str">
            <v/>
          </cell>
        </row>
        <row r="51">
          <cell r="A51" t="str">
            <v/>
          </cell>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H51" t="str">
            <v/>
          </cell>
          <cell r="AI51" t="str">
            <v/>
          </cell>
          <cell r="AJ51" t="str">
            <v/>
          </cell>
        </row>
        <row r="52">
          <cell r="A52" t="str">
            <v/>
          </cell>
          <cell r="B52" t="str">
            <v/>
          </cell>
          <cell r="C52" t="str">
            <v/>
          </cell>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H52" t="str">
            <v/>
          </cell>
          <cell r="AI52" t="str">
            <v/>
          </cell>
          <cell r="AJ52" t="str">
            <v/>
          </cell>
        </row>
        <row r="53">
          <cell r="A53" t="str">
            <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H53" t="str">
            <v/>
          </cell>
          <cell r="AI53" t="str">
            <v/>
          </cell>
          <cell r="AJ53" t="str">
            <v/>
          </cell>
        </row>
        <row r="54">
          <cell r="A54" t="str">
            <v/>
          </cell>
          <cell r="B54" t="str">
            <v/>
          </cell>
          <cell r="C54" t="str">
            <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H54" t="str">
            <v/>
          </cell>
          <cell r="AI54" t="str">
            <v/>
          </cell>
          <cell r="AJ54" t="str">
            <v/>
          </cell>
        </row>
        <row r="55">
          <cell r="A55" t="str">
            <v/>
          </cell>
          <cell r="B55" t="str">
            <v/>
          </cell>
          <cell r="C55" t="str">
            <v/>
          </cell>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H55" t="str">
            <v/>
          </cell>
          <cell r="AI55" t="str">
            <v/>
          </cell>
          <cell r="AJ55" t="str">
            <v/>
          </cell>
        </row>
        <row r="56">
          <cell r="A56" t="str">
            <v/>
          </cell>
          <cell r="B56" t="str">
            <v/>
          </cell>
          <cell r="C56" t="str">
            <v/>
          </cell>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H56" t="str">
            <v/>
          </cell>
          <cell r="AI56" t="str">
            <v/>
          </cell>
          <cell r="AJ56" t="str">
            <v/>
          </cell>
        </row>
        <row r="57">
          <cell r="A57" t="str">
            <v/>
          </cell>
          <cell r="B57" t="str">
            <v/>
          </cell>
          <cell r="C57" t="str">
            <v/>
          </cell>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H57" t="str">
            <v/>
          </cell>
          <cell r="AI57" t="str">
            <v/>
          </cell>
          <cell r="AJ57" t="str">
            <v/>
          </cell>
        </row>
        <row r="58">
          <cell r="A58" t="str">
            <v/>
          </cell>
          <cell r="B58" t="str">
            <v/>
          </cell>
          <cell r="C58" t="str">
            <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H58" t="str">
            <v/>
          </cell>
          <cell r="AI58" t="str">
            <v/>
          </cell>
          <cell r="AJ58" t="str">
            <v/>
          </cell>
        </row>
        <row r="59">
          <cell r="A59" t="str">
            <v/>
          </cell>
          <cell r="B59" t="str">
            <v/>
          </cell>
          <cell r="C59" t="str">
            <v/>
          </cell>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H59" t="str">
            <v/>
          </cell>
          <cell r="AI59" t="str">
            <v/>
          </cell>
          <cell r="AJ59" t="str">
            <v/>
          </cell>
        </row>
        <row r="60">
          <cell r="A60" t="str">
            <v/>
          </cell>
          <cell r="B60" t="str">
            <v/>
          </cell>
          <cell r="C60" t="str">
            <v/>
          </cell>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t="str">
            <v/>
          </cell>
          <cell r="Y60" t="str">
            <v/>
          </cell>
          <cell r="Z60" t="str">
            <v/>
          </cell>
          <cell r="AH60" t="str">
            <v/>
          </cell>
          <cell r="AI60" t="str">
            <v/>
          </cell>
          <cell r="AJ60" t="str">
            <v/>
          </cell>
        </row>
        <row r="61">
          <cell r="A61" t="str">
            <v/>
          </cell>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cell r="X61" t="str">
            <v/>
          </cell>
          <cell r="Y61" t="str">
            <v/>
          </cell>
          <cell r="Z61" t="str">
            <v/>
          </cell>
          <cell r="AH61" t="str">
            <v/>
          </cell>
          <cell r="AI61" t="str">
            <v/>
          </cell>
          <cell r="AJ61" t="str">
            <v/>
          </cell>
        </row>
        <row r="62">
          <cell r="A62" t="str">
            <v/>
          </cell>
          <cell r="B62" t="str">
            <v/>
          </cell>
          <cell r="C62" t="str">
            <v/>
          </cell>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cell r="X62" t="str">
            <v/>
          </cell>
          <cell r="Y62" t="str">
            <v/>
          </cell>
          <cell r="Z62" t="str">
            <v/>
          </cell>
          <cell r="AH62" t="str">
            <v/>
          </cell>
          <cell r="AI62" t="str">
            <v/>
          </cell>
          <cell r="AJ62" t="str">
            <v/>
          </cell>
        </row>
        <row r="63">
          <cell r="A63" t="str">
            <v/>
          </cell>
          <cell r="B63" t="str">
            <v/>
          </cell>
          <cell r="C63" t="str">
            <v/>
          </cell>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cell r="X63" t="str">
            <v/>
          </cell>
          <cell r="Y63" t="str">
            <v/>
          </cell>
          <cell r="Z63" t="str">
            <v/>
          </cell>
          <cell r="AH63" t="str">
            <v/>
          </cell>
          <cell r="AI63" t="str">
            <v/>
          </cell>
          <cell r="AJ63" t="str">
            <v/>
          </cell>
        </row>
        <row r="64">
          <cell r="A64" t="str">
            <v/>
          </cell>
          <cell r="B64" t="str">
            <v/>
          </cell>
          <cell r="C64" t="str">
            <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cell r="W64" t="str">
            <v/>
          </cell>
          <cell r="X64" t="str">
            <v/>
          </cell>
          <cell r="Y64" t="str">
            <v/>
          </cell>
          <cell r="Z64" t="str">
            <v/>
          </cell>
          <cell r="AH64" t="str">
            <v/>
          </cell>
          <cell r="AI64" t="str">
            <v/>
          </cell>
          <cell r="AJ64" t="str">
            <v/>
          </cell>
        </row>
        <row r="65">
          <cell r="A65" t="str">
            <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Z65" t="str">
            <v/>
          </cell>
          <cell r="AH65" t="str">
            <v/>
          </cell>
          <cell r="AI65" t="str">
            <v/>
          </cell>
          <cell r="AJ65" t="str">
            <v/>
          </cell>
        </row>
        <row r="66">
          <cell r="A66" t="str">
            <v/>
          </cell>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Z66" t="str">
            <v/>
          </cell>
          <cell r="AH66" t="str">
            <v/>
          </cell>
          <cell r="AI66" t="str">
            <v/>
          </cell>
          <cell r="AJ66" t="str">
            <v/>
          </cell>
        </row>
        <row r="67">
          <cell r="A67" t="str">
            <v/>
          </cell>
          <cell r="B67" t="str">
            <v/>
          </cell>
          <cell r="C67" t="str">
            <v/>
          </cell>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Z67" t="str">
            <v/>
          </cell>
          <cell r="AH67" t="str">
            <v/>
          </cell>
          <cell r="AI67" t="str">
            <v/>
          </cell>
          <cell r="AJ67" t="str">
            <v/>
          </cell>
        </row>
        <row r="68">
          <cell r="A68" t="str">
            <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H68" t="str">
            <v/>
          </cell>
          <cell r="AI68" t="str">
            <v/>
          </cell>
          <cell r="AJ68" t="str">
            <v/>
          </cell>
        </row>
        <row r="69">
          <cell r="A69" t="str">
            <v/>
          </cell>
          <cell r="B69" t="str">
            <v/>
          </cell>
          <cell r="C69" t="str">
            <v/>
          </cell>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H69" t="str">
            <v/>
          </cell>
          <cell r="AI69" t="str">
            <v/>
          </cell>
          <cell r="AJ69" t="str">
            <v/>
          </cell>
        </row>
        <row r="70">
          <cell r="A70" t="str">
            <v/>
          </cell>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H70" t="str">
            <v/>
          </cell>
          <cell r="AI70" t="str">
            <v/>
          </cell>
          <cell r="AJ70" t="str">
            <v/>
          </cell>
        </row>
        <row r="71">
          <cell r="A71" t="str">
            <v/>
          </cell>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H71" t="str">
            <v/>
          </cell>
          <cell r="AI71" t="str">
            <v/>
          </cell>
          <cell r="AJ71" t="str">
            <v/>
          </cell>
        </row>
        <row r="72">
          <cell r="A72" t="str">
            <v/>
          </cell>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Z72" t="str">
            <v/>
          </cell>
          <cell r="AH72" t="str">
            <v/>
          </cell>
          <cell r="AI72" t="str">
            <v/>
          </cell>
          <cell r="AJ72" t="str">
            <v/>
          </cell>
        </row>
        <row r="73">
          <cell r="A73" t="str">
            <v/>
          </cell>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Z73" t="str">
            <v/>
          </cell>
          <cell r="AH73" t="str">
            <v/>
          </cell>
          <cell r="AI73" t="str">
            <v/>
          </cell>
          <cell r="AJ73" t="str">
            <v/>
          </cell>
        </row>
        <row r="74">
          <cell r="A74" t="str">
            <v/>
          </cell>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Z74" t="str">
            <v/>
          </cell>
          <cell r="AH74" t="str">
            <v/>
          </cell>
          <cell r="AI74" t="str">
            <v/>
          </cell>
          <cell r="AJ74" t="str">
            <v/>
          </cell>
        </row>
        <row r="75">
          <cell r="A75" t="str">
            <v/>
          </cell>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H75" t="str">
            <v/>
          </cell>
          <cell r="AI75" t="str">
            <v/>
          </cell>
          <cell r="AJ75" t="str">
            <v/>
          </cell>
        </row>
        <row r="76">
          <cell r="A76" t="str">
            <v/>
          </cell>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H76" t="str">
            <v/>
          </cell>
          <cell r="AI76" t="str">
            <v/>
          </cell>
          <cell r="AJ76" t="str">
            <v/>
          </cell>
        </row>
        <row r="77">
          <cell r="A77" t="str">
            <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H77" t="str">
            <v/>
          </cell>
          <cell r="AI77" t="str">
            <v/>
          </cell>
          <cell r="AJ77" t="str">
            <v/>
          </cell>
        </row>
        <row r="78">
          <cell r="A78" t="str">
            <v/>
          </cell>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H78" t="str">
            <v/>
          </cell>
          <cell r="AI78" t="str">
            <v/>
          </cell>
          <cell r="AJ78" t="str">
            <v/>
          </cell>
        </row>
        <row r="79">
          <cell r="A79" t="str">
            <v/>
          </cell>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Z79" t="str">
            <v/>
          </cell>
          <cell r="AH79" t="str">
            <v/>
          </cell>
          <cell r="AI79" t="str">
            <v/>
          </cell>
          <cell r="AJ79" t="str">
            <v/>
          </cell>
        </row>
        <row r="80">
          <cell r="A80" t="str">
            <v/>
          </cell>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Z80" t="str">
            <v/>
          </cell>
          <cell r="AH80" t="str">
            <v/>
          </cell>
          <cell r="AI80" t="str">
            <v/>
          </cell>
          <cell r="AJ80" t="str">
            <v/>
          </cell>
        </row>
        <row r="81">
          <cell r="A81" t="str">
            <v/>
          </cell>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Z81" t="str">
            <v/>
          </cell>
          <cell r="AH81" t="str">
            <v/>
          </cell>
          <cell r="AI81" t="str">
            <v/>
          </cell>
          <cell r="AJ81" t="str">
            <v/>
          </cell>
        </row>
        <row r="82">
          <cell r="A82" t="str">
            <v/>
          </cell>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Z82" t="str">
            <v/>
          </cell>
          <cell r="AH82" t="str">
            <v/>
          </cell>
          <cell r="AI82" t="str">
            <v/>
          </cell>
          <cell r="AJ82" t="str">
            <v/>
          </cell>
        </row>
        <row r="83">
          <cell r="A83" t="str">
            <v/>
          </cell>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t="str">
            <v/>
          </cell>
          <cell r="AH83" t="str">
            <v/>
          </cell>
          <cell r="AI83" t="str">
            <v/>
          </cell>
          <cell r="AJ83" t="str">
            <v/>
          </cell>
        </row>
        <row r="84">
          <cell r="A84" t="str">
            <v/>
          </cell>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H84" t="str">
            <v/>
          </cell>
          <cell r="AI84" t="str">
            <v/>
          </cell>
          <cell r="AJ84" t="str">
            <v/>
          </cell>
        </row>
        <row r="85">
          <cell r="A85" t="str">
            <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H85" t="str">
            <v/>
          </cell>
          <cell r="AI85" t="str">
            <v/>
          </cell>
          <cell r="AJ85" t="str">
            <v/>
          </cell>
        </row>
        <row r="86">
          <cell r="A86" t="str">
            <v/>
          </cell>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H86" t="str">
            <v/>
          </cell>
          <cell r="AI86" t="str">
            <v/>
          </cell>
          <cell r="AJ86" t="str">
            <v/>
          </cell>
        </row>
        <row r="87">
          <cell r="A87" t="str">
            <v/>
          </cell>
          <cell r="B87" t="str">
            <v/>
          </cell>
          <cell r="C87" t="str">
            <v/>
          </cell>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t="str">
            <v/>
          </cell>
          <cell r="AH87" t="str">
            <v/>
          </cell>
          <cell r="AI87" t="str">
            <v/>
          </cell>
          <cell r="AJ87" t="str">
            <v/>
          </cell>
        </row>
        <row r="88">
          <cell r="A88" t="str">
            <v/>
          </cell>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H88" t="str">
            <v/>
          </cell>
          <cell r="AI88" t="str">
            <v/>
          </cell>
          <cell r="AJ88" t="str">
            <v/>
          </cell>
        </row>
        <row r="89">
          <cell r="A89" t="str">
            <v/>
          </cell>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Z89" t="str">
            <v/>
          </cell>
          <cell r="AH89" t="str">
            <v/>
          </cell>
          <cell r="AI89" t="str">
            <v/>
          </cell>
          <cell r="AJ89" t="str">
            <v/>
          </cell>
        </row>
        <row r="90">
          <cell r="A90" t="str">
            <v/>
          </cell>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H90" t="str">
            <v/>
          </cell>
          <cell r="AI90" t="str">
            <v/>
          </cell>
          <cell r="AJ90" t="str">
            <v/>
          </cell>
        </row>
        <row r="91">
          <cell r="A91" t="str">
            <v/>
          </cell>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H91" t="str">
            <v/>
          </cell>
          <cell r="AI91" t="str">
            <v/>
          </cell>
          <cell r="AJ91" t="str">
            <v/>
          </cell>
        </row>
        <row r="92">
          <cell r="A92" t="str">
            <v/>
          </cell>
          <cell r="B92" t="str">
            <v/>
          </cell>
          <cell r="C92" t="str">
            <v/>
          </cell>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H92" t="str">
            <v/>
          </cell>
          <cell r="AI92" t="str">
            <v/>
          </cell>
          <cell r="AJ92" t="str">
            <v/>
          </cell>
        </row>
        <row r="93">
          <cell r="A93" t="str">
            <v/>
          </cell>
          <cell r="B93" t="str">
            <v/>
          </cell>
          <cell r="C93" t="str">
            <v/>
          </cell>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H93" t="str">
            <v/>
          </cell>
          <cell r="AI93" t="str">
            <v/>
          </cell>
          <cell r="AJ93" t="str">
            <v/>
          </cell>
        </row>
        <row r="94">
          <cell r="A94" t="str">
            <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H94" t="str">
            <v/>
          </cell>
          <cell r="AI94" t="str">
            <v/>
          </cell>
          <cell r="AJ94" t="str">
            <v/>
          </cell>
        </row>
        <row r="95">
          <cell r="A95" t="str">
            <v/>
          </cell>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H95" t="str">
            <v/>
          </cell>
          <cell r="AI95" t="str">
            <v/>
          </cell>
          <cell r="AJ95" t="str">
            <v/>
          </cell>
        </row>
        <row r="96">
          <cell r="A96" t="str">
            <v/>
          </cell>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H96" t="str">
            <v/>
          </cell>
          <cell r="AI96" t="str">
            <v/>
          </cell>
          <cell r="AJ96" t="str">
            <v/>
          </cell>
        </row>
        <row r="97">
          <cell r="A97" t="str">
            <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H97" t="str">
            <v/>
          </cell>
          <cell r="AI97" t="str">
            <v/>
          </cell>
          <cell r="AJ97" t="str">
            <v/>
          </cell>
        </row>
        <row r="98">
          <cell r="A98" t="str">
            <v/>
          </cell>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H98" t="str">
            <v/>
          </cell>
          <cell r="AI98" t="str">
            <v/>
          </cell>
          <cell r="AJ98" t="str">
            <v/>
          </cell>
        </row>
        <row r="99">
          <cell r="A99" t="str">
            <v/>
          </cell>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H99" t="str">
            <v/>
          </cell>
          <cell r="AI99" t="str">
            <v/>
          </cell>
          <cell r="AJ99" t="str">
            <v/>
          </cell>
        </row>
        <row r="100">
          <cell r="A100" t="str">
            <v/>
          </cell>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AA100" t="str">
            <v/>
          </cell>
          <cell r="AH100" t="str">
            <v/>
          </cell>
          <cell r="AI100" t="str">
            <v/>
          </cell>
          <cell r="AJ100" t="str">
            <v/>
          </cell>
        </row>
        <row r="101">
          <cell r="A101" t="str">
            <v/>
          </cell>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AA101" t="str">
            <v/>
          </cell>
          <cell r="AH101" t="str">
            <v/>
          </cell>
          <cell r="AI101" t="str">
            <v/>
          </cell>
          <cell r="AJ101" t="str">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
          <cell r="A1" t="str">
            <v>State</v>
          </cell>
          <cell r="B1" t="str">
            <v>County</v>
          </cell>
          <cell r="C1" t="str">
            <v>Location</v>
          </cell>
        </row>
      </sheetData>
      <sheetData sheetId="40">
        <row r="1">
          <cell r="A1" t="str">
            <v>State</v>
          </cell>
          <cell r="B1" t="str">
            <v>County</v>
          </cell>
          <cell r="C1" t="str">
            <v>Location</v>
          </cell>
          <cell r="D1" t="str">
            <v>Sorghum.grain.etb</v>
          </cell>
          <cell r="E1" t="str">
            <v>Maize.grain.etb</v>
          </cell>
          <cell r="F1" t="str">
            <v>Wheat.flour.etb</v>
          </cell>
          <cell r="G1" t="str">
            <v>Rice.etb</v>
          </cell>
          <cell r="H1" t="str">
            <v>Groundnuts.etb</v>
          </cell>
          <cell r="I1" t="str">
            <v>Beans.etb</v>
          </cell>
          <cell r="J1" t="str">
            <v>Sugar.etb</v>
          </cell>
          <cell r="K1" t="str">
            <v>Salt.etb</v>
          </cell>
          <cell r="L1" t="str">
            <v>Cooking.oil.etb</v>
          </cell>
          <cell r="M1" t="str">
            <v>Soap.etb</v>
          </cell>
          <cell r="N1" t="str">
            <v>Jerrycan.etb</v>
          </cell>
          <cell r="O1" t="str">
            <v>Mosquito.net.etb</v>
          </cell>
          <cell r="P1" t="str">
            <v>Exercise.book.etb</v>
          </cell>
          <cell r="Q1" t="str">
            <v>Blanket.etb</v>
          </cell>
          <cell r="R1" t="str">
            <v>Cooking.pot.etb</v>
          </cell>
          <cell r="S1" t="str">
            <v>Plastic.sheet.etb</v>
          </cell>
          <cell r="T1" t="str">
            <v>Pole.etb</v>
          </cell>
          <cell r="U1" t="str">
            <v>Firewood.etb</v>
          </cell>
          <cell r="V1" t="str">
            <v>Charcoal.etb</v>
          </cell>
          <cell r="W1" t="str">
            <v>Goat.etb</v>
          </cell>
          <cell r="X1" t="str">
            <v>Chicken.etb</v>
          </cell>
          <cell r="Y1" t="str">
            <v>Milling.costs.etb</v>
          </cell>
          <cell r="Z1" t="str">
            <v>USD.etb</v>
          </cell>
          <cell r="AA1" t="str">
            <v>SDG.etb</v>
          </cell>
          <cell r="AB1" t="str">
            <v>UGX.etb</v>
          </cell>
          <cell r="AC1" t="str">
            <v>KES.etb</v>
          </cell>
          <cell r="AD1" t="str">
            <v>CDF.etb</v>
          </cell>
          <cell r="AE1" t="str">
            <v>XAF.etb</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3"/>
  <sheetViews>
    <sheetView tabSelected="1" topLeftCell="A4" zoomScale="115" zoomScaleNormal="115" workbookViewId="0">
      <selection activeCell="B8" sqref="B8"/>
    </sheetView>
  </sheetViews>
  <sheetFormatPr defaultColWidth="9.140625" defaultRowHeight="15" x14ac:dyDescent="0.25"/>
  <cols>
    <col min="1" max="1" width="39" customWidth="1"/>
    <col min="2" max="2" width="88.7109375" style="17" customWidth="1"/>
  </cols>
  <sheetData>
    <row r="1" spans="1:3" ht="53.25" customHeight="1" x14ac:dyDescent="0.25">
      <c r="A1" s="289" t="s">
        <v>4481</v>
      </c>
      <c r="B1" s="290"/>
    </row>
    <row r="2" spans="1:3" ht="17.25" thickBot="1" x14ac:dyDescent="0.3">
      <c r="A2" s="1" t="s">
        <v>0</v>
      </c>
      <c r="B2" s="2" t="s">
        <v>1</v>
      </c>
    </row>
    <row r="3" spans="1:3" ht="77.25" thickBot="1" x14ac:dyDescent="0.3">
      <c r="A3" s="3" t="s">
        <v>2</v>
      </c>
      <c r="B3" s="4" t="s">
        <v>849</v>
      </c>
    </row>
    <row r="4" spans="1:3" ht="51.75" thickBot="1" x14ac:dyDescent="0.3">
      <c r="A4" s="5" t="s">
        <v>3</v>
      </c>
      <c r="B4" s="6" t="s">
        <v>18</v>
      </c>
      <c r="C4" s="7"/>
    </row>
    <row r="5" spans="1:3" ht="39" thickBot="1" x14ac:dyDescent="0.3">
      <c r="A5" s="3" t="s">
        <v>695</v>
      </c>
      <c r="B5" s="4" t="s">
        <v>4480</v>
      </c>
    </row>
    <row r="6" spans="1:3" ht="17.25" thickBot="1" x14ac:dyDescent="0.35">
      <c r="A6" s="5" t="s">
        <v>703</v>
      </c>
      <c r="B6" s="19" t="s">
        <v>702</v>
      </c>
    </row>
    <row r="7" spans="1:3" ht="51.75" thickBot="1" x14ac:dyDescent="0.3">
      <c r="A7" s="8" t="s">
        <v>4</v>
      </c>
      <c r="B7" s="9" t="s">
        <v>4482</v>
      </c>
    </row>
    <row r="8" spans="1:3" ht="15.75" thickBot="1" x14ac:dyDescent="0.3">
      <c r="A8" s="10" t="s">
        <v>16</v>
      </c>
      <c r="B8" s="11">
        <v>38</v>
      </c>
    </row>
    <row r="9" spans="1:3" ht="15.75" thickBot="1" x14ac:dyDescent="0.3">
      <c r="A9" s="8" t="s">
        <v>17</v>
      </c>
      <c r="B9" s="196">
        <v>889</v>
      </c>
      <c r="C9" s="7"/>
    </row>
    <row r="10" spans="1:3" ht="39" thickBot="1" x14ac:dyDescent="0.3">
      <c r="A10" s="10" t="s">
        <v>3614</v>
      </c>
      <c r="B10" s="11" t="s">
        <v>4479</v>
      </c>
    </row>
    <row r="11" spans="1:3" ht="26.25" thickBot="1" x14ac:dyDescent="0.3">
      <c r="A11" s="8" t="s">
        <v>5</v>
      </c>
      <c r="B11" s="9" t="s">
        <v>850</v>
      </c>
    </row>
    <row r="12" spans="1:3" ht="26.25" thickBot="1" x14ac:dyDescent="0.3">
      <c r="A12" s="10" t="s">
        <v>6</v>
      </c>
      <c r="B12" s="11" t="s">
        <v>1292</v>
      </c>
    </row>
    <row r="13" spans="1:3" ht="7.5" customHeight="1" x14ac:dyDescent="0.25">
      <c r="A13" s="12"/>
      <c r="B13" s="13"/>
    </row>
    <row r="14" spans="1:3" ht="17.25" thickBot="1" x14ac:dyDescent="0.3">
      <c r="A14" s="1" t="s">
        <v>7</v>
      </c>
      <c r="B14" s="14" t="s">
        <v>1</v>
      </c>
    </row>
    <row r="15" spans="1:3" ht="15.75" thickBot="1" x14ac:dyDescent="0.3">
      <c r="A15" s="8" t="s">
        <v>457</v>
      </c>
      <c r="B15" s="9" t="s">
        <v>458</v>
      </c>
    </row>
    <row r="16" spans="1:3" ht="15.75" thickBot="1" x14ac:dyDescent="0.3">
      <c r="A16" s="10" t="s">
        <v>460</v>
      </c>
      <c r="B16" s="11" t="s">
        <v>459</v>
      </c>
    </row>
    <row r="17" spans="1:2" ht="15.75" thickBot="1" x14ac:dyDescent="0.3">
      <c r="A17" s="15" t="s">
        <v>696</v>
      </c>
      <c r="B17" s="16" t="s">
        <v>697</v>
      </c>
    </row>
    <row r="18" spans="1:2" ht="15.75" thickBot="1" x14ac:dyDescent="0.3">
      <c r="A18" s="10" t="s">
        <v>1266</v>
      </c>
      <c r="B18" s="11" t="s">
        <v>1268</v>
      </c>
    </row>
    <row r="19" spans="1:2" ht="15.75" thickBot="1" x14ac:dyDescent="0.3">
      <c r="A19" s="15" t="s">
        <v>1267</v>
      </c>
      <c r="B19" s="203" t="s">
        <v>1269</v>
      </c>
    </row>
    <row r="20" spans="1:2" ht="15.75" thickBot="1" x14ac:dyDescent="0.3">
      <c r="A20" s="10" t="s">
        <v>463</v>
      </c>
      <c r="B20" s="11" t="s">
        <v>699</v>
      </c>
    </row>
    <row r="21" spans="1:2" ht="15.75" thickBot="1" x14ac:dyDescent="0.3">
      <c r="A21" s="15" t="s">
        <v>464</v>
      </c>
      <c r="B21" s="16" t="s">
        <v>700</v>
      </c>
    </row>
    <row r="22" spans="1:2" ht="15.75" thickBot="1" x14ac:dyDescent="0.3">
      <c r="A22" s="10" t="s">
        <v>461</v>
      </c>
      <c r="B22" s="11" t="s">
        <v>698</v>
      </c>
    </row>
    <row r="23" spans="1:2" ht="15.75" thickBot="1" x14ac:dyDescent="0.3">
      <c r="A23" s="201" t="s">
        <v>462</v>
      </c>
      <c r="B23" s="202" t="s">
        <v>701</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70"/>
  <sheetViews>
    <sheetView zoomScaleNormal="100" workbookViewId="0">
      <pane ySplit="1" topLeftCell="A2" activePane="bottomLeft" state="frozen"/>
      <selection activeCell="C14" sqref="C14"/>
      <selection pane="bottomLeft" sqref="A1:XFD1048576"/>
    </sheetView>
  </sheetViews>
  <sheetFormatPr defaultColWidth="8.7109375" defaultRowHeight="12.75" x14ac:dyDescent="0.2"/>
  <cols>
    <col min="1" max="1" width="27.28515625" style="56" bestFit="1" customWidth="1"/>
    <col min="2" max="2" width="38.5703125" style="56" bestFit="1" customWidth="1"/>
    <col min="3" max="3" width="58.7109375" style="56" customWidth="1"/>
    <col min="4" max="4" width="11.85546875" style="57" customWidth="1"/>
    <col min="5" max="6" width="8.7109375" style="57"/>
    <col min="7" max="7" width="46.28515625" style="58" customWidth="1"/>
    <col min="8" max="8" width="10.7109375" style="57" customWidth="1"/>
    <col min="9" max="9" width="18.5703125" style="57" customWidth="1"/>
    <col min="10" max="10" width="36" style="57" customWidth="1"/>
    <col min="11" max="11" width="12.5703125" style="57" bestFit="1" customWidth="1"/>
    <col min="12" max="12" width="49.5703125" style="57" bestFit="1" customWidth="1"/>
    <col min="13" max="16384" width="8.7109375" style="57"/>
  </cols>
  <sheetData>
    <row r="1" spans="1:13" s="22" customFormat="1" x14ac:dyDescent="0.2">
      <c r="A1" s="21" t="s">
        <v>1298</v>
      </c>
      <c r="B1" s="21" t="s">
        <v>1299</v>
      </c>
      <c r="C1" s="21" t="s">
        <v>1300</v>
      </c>
      <c r="D1" s="21" t="s">
        <v>1301</v>
      </c>
      <c r="E1" s="21" t="s">
        <v>1302</v>
      </c>
      <c r="F1" s="21" t="s">
        <v>1303</v>
      </c>
      <c r="G1" s="21" t="s">
        <v>1304</v>
      </c>
      <c r="H1" s="21" t="s">
        <v>1305</v>
      </c>
      <c r="I1" s="21" t="s">
        <v>1306</v>
      </c>
      <c r="J1" s="21" t="s">
        <v>1307</v>
      </c>
      <c r="K1" s="21" t="s">
        <v>1308</v>
      </c>
      <c r="L1" s="21" t="s">
        <v>1309</v>
      </c>
      <c r="M1" s="22" t="s">
        <v>3768</v>
      </c>
    </row>
    <row r="2" spans="1:13" s="23" customFormat="1" x14ac:dyDescent="0.2">
      <c r="A2" s="20" t="s">
        <v>1311</v>
      </c>
      <c r="B2" s="20" t="s">
        <v>1311</v>
      </c>
      <c r="C2" s="20"/>
      <c r="G2" s="24"/>
    </row>
    <row r="3" spans="1:13" s="23" customFormat="1" x14ac:dyDescent="0.2">
      <c r="A3" s="20" t="s">
        <v>1312</v>
      </c>
      <c r="B3" s="20" t="s">
        <v>1313</v>
      </c>
      <c r="C3" s="20"/>
      <c r="G3" s="24"/>
    </row>
    <row r="4" spans="1:13" s="23" customFormat="1" x14ac:dyDescent="0.2">
      <c r="A4" s="20" t="s">
        <v>1314</v>
      </c>
      <c r="B4" s="20" t="s">
        <v>1315</v>
      </c>
      <c r="C4" s="20"/>
      <c r="G4" s="24"/>
    </row>
    <row r="5" spans="1:13" s="26" customFormat="1" x14ac:dyDescent="0.2">
      <c r="A5" s="25" t="s">
        <v>1316</v>
      </c>
      <c r="B5" s="25" t="s">
        <v>3769</v>
      </c>
      <c r="C5" s="25" t="s">
        <v>3770</v>
      </c>
      <c r="D5" s="26" t="s">
        <v>3771</v>
      </c>
      <c r="G5" s="27"/>
    </row>
    <row r="6" spans="1:13" s="23" customFormat="1" x14ac:dyDescent="0.2">
      <c r="A6" s="28" t="s">
        <v>10</v>
      </c>
      <c r="B6" s="28" t="s">
        <v>10</v>
      </c>
      <c r="C6" s="20" t="s">
        <v>1317</v>
      </c>
      <c r="E6" s="23" t="s">
        <v>9</v>
      </c>
      <c r="G6" s="24"/>
    </row>
    <row r="7" spans="1:13" s="23" customFormat="1" x14ac:dyDescent="0.2">
      <c r="A7" s="28" t="s">
        <v>1318</v>
      </c>
      <c r="B7" s="28" t="s">
        <v>1319</v>
      </c>
      <c r="C7" s="20" t="s">
        <v>3772</v>
      </c>
      <c r="E7" s="23" t="s">
        <v>9</v>
      </c>
      <c r="G7" s="24"/>
    </row>
    <row r="8" spans="1:13" s="23" customFormat="1" x14ac:dyDescent="0.2">
      <c r="A8" s="28" t="s">
        <v>1320</v>
      </c>
      <c r="B8" s="28" t="s">
        <v>1321</v>
      </c>
      <c r="C8" s="20" t="s">
        <v>3773</v>
      </c>
      <c r="D8" s="23" t="s">
        <v>1322</v>
      </c>
      <c r="E8" s="23" t="s">
        <v>9</v>
      </c>
      <c r="G8" s="24" t="s">
        <v>1323</v>
      </c>
    </row>
    <row r="9" spans="1:13" s="31" customFormat="1" x14ac:dyDescent="0.2">
      <c r="A9" s="29" t="s">
        <v>1325</v>
      </c>
      <c r="B9" s="29" t="s">
        <v>1326</v>
      </c>
      <c r="C9" s="30" t="s">
        <v>380</v>
      </c>
      <c r="G9" s="32"/>
    </row>
    <row r="10" spans="1:13" s="35" customFormat="1" x14ac:dyDescent="0.2">
      <c r="A10" s="33" t="s">
        <v>1327</v>
      </c>
      <c r="B10" s="33" t="s">
        <v>20</v>
      </c>
      <c r="C10" s="33" t="s">
        <v>1328</v>
      </c>
      <c r="D10" s="34" t="s">
        <v>1329</v>
      </c>
      <c r="E10" s="35" t="s">
        <v>9</v>
      </c>
      <c r="G10" s="36"/>
      <c r="K10" s="37"/>
    </row>
    <row r="11" spans="1:13" s="35" customFormat="1" x14ac:dyDescent="0.2">
      <c r="A11" s="33" t="s">
        <v>1330</v>
      </c>
      <c r="B11" s="33" t="s">
        <v>21</v>
      </c>
      <c r="C11" s="33" t="s">
        <v>1331</v>
      </c>
      <c r="D11" s="34" t="s">
        <v>1332</v>
      </c>
      <c r="E11" s="35" t="s">
        <v>9</v>
      </c>
      <c r="G11" s="36"/>
      <c r="K11" s="34" t="s">
        <v>1333</v>
      </c>
    </row>
    <row r="12" spans="1:13" s="35" customFormat="1" x14ac:dyDescent="0.2">
      <c r="A12" s="33" t="s">
        <v>1334</v>
      </c>
      <c r="B12" s="33" t="s">
        <v>22</v>
      </c>
      <c r="C12" s="33" t="s">
        <v>1335</v>
      </c>
      <c r="D12" s="34" t="s">
        <v>1336</v>
      </c>
      <c r="E12" s="35" t="s">
        <v>9</v>
      </c>
      <c r="G12" s="36"/>
      <c r="K12" s="34" t="s">
        <v>1337</v>
      </c>
    </row>
    <row r="13" spans="1:13" s="35" customFormat="1" x14ac:dyDescent="0.2">
      <c r="A13" s="33" t="s">
        <v>1320</v>
      </c>
      <c r="B13" s="33" t="s">
        <v>1338</v>
      </c>
      <c r="C13" s="38" t="s">
        <v>1339</v>
      </c>
      <c r="D13" s="35" t="s">
        <v>1340</v>
      </c>
      <c r="E13" s="35" t="s">
        <v>9</v>
      </c>
      <c r="F13" s="35" t="s">
        <v>1341</v>
      </c>
      <c r="G13" s="36" t="s">
        <v>1342</v>
      </c>
      <c r="H13" s="35" t="s">
        <v>1324</v>
      </c>
      <c r="I13" s="35" t="s">
        <v>1343</v>
      </c>
      <c r="K13" s="37"/>
    </row>
    <row r="14" spans="1:13" s="35" customFormat="1" ht="63.75" x14ac:dyDescent="0.2">
      <c r="A14" s="33" t="s">
        <v>1344</v>
      </c>
      <c r="B14" s="33" t="s">
        <v>23</v>
      </c>
      <c r="C14" s="38" t="s">
        <v>1345</v>
      </c>
      <c r="E14" s="35" t="s">
        <v>9</v>
      </c>
      <c r="G14" s="207" t="s">
        <v>3774</v>
      </c>
      <c r="K14" s="34" t="s">
        <v>1346</v>
      </c>
    </row>
    <row r="15" spans="1:13" s="35" customFormat="1" x14ac:dyDescent="0.2">
      <c r="A15" s="33" t="s">
        <v>1320</v>
      </c>
      <c r="B15" s="33" t="s">
        <v>3775</v>
      </c>
      <c r="C15" s="38" t="s">
        <v>1347</v>
      </c>
      <c r="D15" s="35" t="s">
        <v>1348</v>
      </c>
      <c r="E15" s="35" t="s">
        <v>9</v>
      </c>
      <c r="F15" s="35" t="s">
        <v>1343</v>
      </c>
      <c r="G15" s="36" t="s">
        <v>3776</v>
      </c>
      <c r="H15" s="35" t="s">
        <v>1324</v>
      </c>
      <c r="I15" s="35" t="s">
        <v>1343</v>
      </c>
      <c r="K15" s="37"/>
    </row>
    <row r="16" spans="1:13" s="31" customFormat="1" x14ac:dyDescent="0.2">
      <c r="A16" s="29" t="s">
        <v>1350</v>
      </c>
      <c r="B16" s="29"/>
      <c r="C16" s="30"/>
      <c r="G16" s="32"/>
      <c r="K16" s="37"/>
    </row>
    <row r="17" spans="1:11" s="41" customFormat="1" x14ac:dyDescent="0.2">
      <c r="A17" s="39" t="s">
        <v>1325</v>
      </c>
      <c r="B17" s="39" t="s">
        <v>3777</v>
      </c>
      <c r="C17" s="40" t="s">
        <v>381</v>
      </c>
      <c r="G17" s="42"/>
      <c r="K17" s="43"/>
    </row>
    <row r="18" spans="1:11" s="46" customFormat="1" x14ac:dyDescent="0.2">
      <c r="A18" s="44" t="s">
        <v>1325</v>
      </c>
      <c r="B18" s="44" t="s">
        <v>1738</v>
      </c>
      <c r="C18" s="45" t="s">
        <v>3778</v>
      </c>
      <c r="G18" s="47"/>
      <c r="K18" s="48"/>
    </row>
    <row r="19" spans="1:11" s="35" customFormat="1" x14ac:dyDescent="0.2">
      <c r="A19" s="33" t="s">
        <v>1316</v>
      </c>
      <c r="B19" s="33" t="s">
        <v>3779</v>
      </c>
      <c r="C19" s="38" t="s">
        <v>3780</v>
      </c>
      <c r="D19" s="35" t="s">
        <v>3781</v>
      </c>
      <c r="G19" s="36"/>
      <c r="K19" s="34"/>
    </row>
    <row r="20" spans="1:11" s="23" customFormat="1" x14ac:dyDescent="0.2">
      <c r="A20" s="20" t="s">
        <v>3782</v>
      </c>
      <c r="B20" s="20" t="s">
        <v>1264</v>
      </c>
      <c r="C20" s="20" t="s">
        <v>3783</v>
      </c>
      <c r="D20" s="23" t="s">
        <v>3784</v>
      </c>
      <c r="E20" s="23" t="s">
        <v>9</v>
      </c>
      <c r="G20" s="24"/>
      <c r="H20" s="23" t="s">
        <v>3785</v>
      </c>
      <c r="I20" s="23" t="s">
        <v>3786</v>
      </c>
    </row>
    <row r="21" spans="1:11" s="23" customFormat="1" x14ac:dyDescent="0.2">
      <c r="A21" s="20" t="s">
        <v>3787</v>
      </c>
      <c r="B21" s="20" t="s">
        <v>1265</v>
      </c>
      <c r="C21" s="20" t="s">
        <v>3788</v>
      </c>
      <c r="D21" s="23" t="s">
        <v>3784</v>
      </c>
      <c r="E21" s="23" t="s">
        <v>9</v>
      </c>
      <c r="G21" s="24"/>
      <c r="H21" s="23" t="s">
        <v>3789</v>
      </c>
      <c r="I21" s="23" t="s">
        <v>3786</v>
      </c>
    </row>
    <row r="22" spans="1:11" s="23" customFormat="1" x14ac:dyDescent="0.2">
      <c r="A22" s="20" t="s">
        <v>1358</v>
      </c>
      <c r="B22" s="20" t="s">
        <v>338</v>
      </c>
      <c r="C22" s="20" t="s">
        <v>3790</v>
      </c>
      <c r="D22" s="23" t="s">
        <v>3784</v>
      </c>
      <c r="E22" s="23" t="s">
        <v>9</v>
      </c>
      <c r="G22" s="24"/>
      <c r="H22" s="23" t="s">
        <v>3791</v>
      </c>
      <c r="I22" s="23" t="s">
        <v>3786</v>
      </c>
    </row>
    <row r="23" spans="1:11" s="23" customFormat="1" x14ac:dyDescent="0.2">
      <c r="A23" s="20" t="s">
        <v>3792</v>
      </c>
      <c r="B23" s="20" t="s">
        <v>339</v>
      </c>
      <c r="C23" s="20" t="s">
        <v>3793</v>
      </c>
      <c r="D23" s="23" t="s">
        <v>3784</v>
      </c>
      <c r="E23" s="23" t="s">
        <v>9</v>
      </c>
      <c r="G23" s="24"/>
      <c r="H23" s="23" t="s">
        <v>3794</v>
      </c>
      <c r="I23" s="23" t="s">
        <v>3786</v>
      </c>
    </row>
    <row r="24" spans="1:11" s="23" customFormat="1" x14ac:dyDescent="0.2">
      <c r="A24" s="20" t="s">
        <v>3795</v>
      </c>
      <c r="B24" s="20" t="s">
        <v>3796</v>
      </c>
      <c r="C24" s="20" t="s">
        <v>3797</v>
      </c>
      <c r="D24" s="23" t="s">
        <v>3784</v>
      </c>
      <c r="E24" s="23" t="s">
        <v>9</v>
      </c>
      <c r="G24" s="24"/>
      <c r="H24" s="23" t="s">
        <v>3798</v>
      </c>
      <c r="I24" s="23" t="s">
        <v>3786</v>
      </c>
    </row>
    <row r="25" spans="1:11" s="23" customFormat="1" x14ac:dyDescent="0.2">
      <c r="A25" s="20" t="s">
        <v>3799</v>
      </c>
      <c r="B25" s="20" t="s">
        <v>3800</v>
      </c>
      <c r="C25" s="20" t="s">
        <v>3801</v>
      </c>
      <c r="D25" s="23" t="s">
        <v>3784</v>
      </c>
      <c r="E25" s="23" t="s">
        <v>9</v>
      </c>
      <c r="G25" s="24" t="s">
        <v>3802</v>
      </c>
      <c r="H25" s="23" t="s">
        <v>3803</v>
      </c>
      <c r="I25" s="23" t="s">
        <v>3786</v>
      </c>
    </row>
    <row r="26" spans="1:11" s="23" customFormat="1" x14ac:dyDescent="0.2">
      <c r="A26" s="20" t="s">
        <v>3804</v>
      </c>
      <c r="B26" s="20" t="s">
        <v>3805</v>
      </c>
      <c r="C26" s="20" t="s">
        <v>3801</v>
      </c>
      <c r="D26" s="23" t="s">
        <v>3784</v>
      </c>
      <c r="E26" s="23" t="s">
        <v>9</v>
      </c>
      <c r="G26" s="24" t="s">
        <v>3806</v>
      </c>
      <c r="H26" s="23" t="s">
        <v>3807</v>
      </c>
      <c r="I26" s="23" t="s">
        <v>3786</v>
      </c>
    </row>
    <row r="27" spans="1:11" s="23" customFormat="1" x14ac:dyDescent="0.2">
      <c r="A27" s="20" t="s">
        <v>3808</v>
      </c>
      <c r="B27" s="20" t="s">
        <v>341</v>
      </c>
      <c r="C27" s="20" t="s">
        <v>3809</v>
      </c>
      <c r="D27" s="23" t="s">
        <v>3810</v>
      </c>
      <c r="E27" s="23" t="s">
        <v>9</v>
      </c>
      <c r="G27" s="24"/>
      <c r="H27" s="23" t="s">
        <v>3811</v>
      </c>
      <c r="I27" s="23" t="s">
        <v>3786</v>
      </c>
    </row>
    <row r="28" spans="1:11" s="50" customFormat="1" x14ac:dyDescent="0.2">
      <c r="A28" s="45" t="s">
        <v>1350</v>
      </c>
      <c r="B28" s="49"/>
      <c r="C28" s="49"/>
      <c r="G28" s="51"/>
    </row>
    <row r="29" spans="1:11" s="23" customFormat="1" x14ac:dyDescent="0.2">
      <c r="A29" s="20" t="s">
        <v>3812</v>
      </c>
      <c r="B29" s="20" t="s">
        <v>342</v>
      </c>
      <c r="C29" s="20" t="s">
        <v>3813</v>
      </c>
      <c r="E29" s="23" t="s">
        <v>9</v>
      </c>
      <c r="G29" s="24"/>
    </row>
    <row r="30" spans="1:11" s="23" customFormat="1" x14ac:dyDescent="0.2">
      <c r="A30" s="20" t="s">
        <v>3814</v>
      </c>
      <c r="B30" s="20" t="s">
        <v>343</v>
      </c>
      <c r="C30" s="20" t="s">
        <v>3815</v>
      </c>
      <c r="E30" s="23" t="s">
        <v>9</v>
      </c>
      <c r="G30" s="24"/>
    </row>
    <row r="31" spans="1:11" s="54" customFormat="1" x14ac:dyDescent="0.2">
      <c r="A31" s="52" t="s">
        <v>1325</v>
      </c>
      <c r="B31" s="53" t="s">
        <v>3816</v>
      </c>
      <c r="C31" s="53" t="s">
        <v>3817</v>
      </c>
      <c r="G31" s="55"/>
    </row>
    <row r="32" spans="1:11" s="23" customFormat="1" x14ac:dyDescent="0.2">
      <c r="A32" s="20" t="s">
        <v>3818</v>
      </c>
      <c r="B32" s="20" t="s">
        <v>3819</v>
      </c>
      <c r="C32" s="20" t="s">
        <v>3820</v>
      </c>
      <c r="E32" s="23" t="s">
        <v>9</v>
      </c>
      <c r="G32" s="24"/>
    </row>
    <row r="33" spans="1:10" s="23" customFormat="1" x14ac:dyDescent="0.2">
      <c r="A33" s="20" t="s">
        <v>1320</v>
      </c>
      <c r="B33" s="20" t="s">
        <v>3821</v>
      </c>
      <c r="C33" s="20" t="s">
        <v>1257</v>
      </c>
      <c r="G33" s="24" t="s">
        <v>3822</v>
      </c>
      <c r="J33" s="23" t="s">
        <v>1613</v>
      </c>
    </row>
    <row r="34" spans="1:10" s="23" customFormat="1" x14ac:dyDescent="0.2">
      <c r="A34" s="20" t="s">
        <v>3818</v>
      </c>
      <c r="B34" s="20" t="s">
        <v>1252</v>
      </c>
      <c r="C34" s="20" t="s">
        <v>3823</v>
      </c>
      <c r="E34" s="23" t="s">
        <v>9</v>
      </c>
      <c r="G34" s="24"/>
    </row>
    <row r="35" spans="1:10" s="23" customFormat="1" x14ac:dyDescent="0.2">
      <c r="A35" s="20" t="s">
        <v>1320</v>
      </c>
      <c r="B35" s="20" t="s">
        <v>1253</v>
      </c>
      <c r="C35" s="20" t="s">
        <v>1257</v>
      </c>
      <c r="G35" s="24" t="s">
        <v>3824</v>
      </c>
      <c r="J35" s="23" t="s">
        <v>1613</v>
      </c>
    </row>
    <row r="36" spans="1:10" s="23" customFormat="1" x14ac:dyDescent="0.2">
      <c r="A36" s="20" t="s">
        <v>3818</v>
      </c>
      <c r="B36" s="20" t="s">
        <v>1254</v>
      </c>
      <c r="C36" s="20" t="s">
        <v>3825</v>
      </c>
      <c r="E36" s="23" t="s">
        <v>9</v>
      </c>
      <c r="G36" s="24"/>
    </row>
    <row r="37" spans="1:10" s="23" customFormat="1" x14ac:dyDescent="0.2">
      <c r="A37" s="20" t="s">
        <v>1320</v>
      </c>
      <c r="B37" s="20" t="s">
        <v>1255</v>
      </c>
      <c r="C37" s="20" t="s">
        <v>1257</v>
      </c>
      <c r="G37" s="24" t="s">
        <v>3826</v>
      </c>
      <c r="J37" s="23" t="s">
        <v>1613</v>
      </c>
    </row>
    <row r="38" spans="1:10" s="23" customFormat="1" x14ac:dyDescent="0.2">
      <c r="A38" s="56" t="s">
        <v>3827</v>
      </c>
      <c r="B38" s="56" t="s">
        <v>3828</v>
      </c>
      <c r="C38" s="56" t="s">
        <v>3829</v>
      </c>
      <c r="D38" s="57" t="s">
        <v>3830</v>
      </c>
      <c r="E38" s="57" t="s">
        <v>9</v>
      </c>
      <c r="G38" s="24"/>
    </row>
    <row r="39" spans="1:10" x14ac:dyDescent="0.2">
      <c r="A39" s="56" t="s">
        <v>3831</v>
      </c>
      <c r="B39" s="56" t="s">
        <v>3832</v>
      </c>
      <c r="C39" s="56" t="s">
        <v>3833</v>
      </c>
      <c r="D39" s="57" t="s">
        <v>3830</v>
      </c>
      <c r="E39" s="57" t="s">
        <v>9</v>
      </c>
    </row>
    <row r="40" spans="1:10" x14ac:dyDescent="0.2">
      <c r="A40" s="56" t="s">
        <v>3834</v>
      </c>
      <c r="B40" s="56" t="s">
        <v>3835</v>
      </c>
      <c r="C40" s="56" t="s">
        <v>3836</v>
      </c>
      <c r="D40" s="57" t="s">
        <v>3830</v>
      </c>
      <c r="E40" s="57" t="s">
        <v>9</v>
      </c>
    </row>
    <row r="41" spans="1:10" s="60" customFormat="1" x14ac:dyDescent="0.2">
      <c r="A41" s="53" t="s">
        <v>1350</v>
      </c>
      <c r="B41" s="59"/>
      <c r="C41" s="59"/>
      <c r="G41" s="61"/>
    </row>
    <row r="42" spans="1:10" s="54" customFormat="1" x14ac:dyDescent="0.2">
      <c r="A42" s="52" t="s">
        <v>1325</v>
      </c>
      <c r="B42" s="53" t="s">
        <v>3837</v>
      </c>
      <c r="C42" s="53" t="s">
        <v>3838</v>
      </c>
      <c r="G42" s="55"/>
    </row>
    <row r="43" spans="1:10" x14ac:dyDescent="0.2">
      <c r="A43" s="56" t="s">
        <v>3827</v>
      </c>
      <c r="B43" s="56" t="s">
        <v>344</v>
      </c>
      <c r="C43" s="56" t="s">
        <v>3839</v>
      </c>
      <c r="D43" s="57" t="s">
        <v>3830</v>
      </c>
      <c r="E43" s="57" t="s">
        <v>9</v>
      </c>
      <c r="J43" s="23"/>
    </row>
    <row r="44" spans="1:10" x14ac:dyDescent="0.2">
      <c r="A44" s="56" t="s">
        <v>3831</v>
      </c>
      <c r="B44" s="56" t="s">
        <v>345</v>
      </c>
      <c r="C44" s="56" t="s">
        <v>3840</v>
      </c>
      <c r="D44" s="57" t="s">
        <v>3830</v>
      </c>
      <c r="E44" s="57" t="s">
        <v>9</v>
      </c>
    </row>
    <row r="45" spans="1:10" x14ac:dyDescent="0.2">
      <c r="A45" s="56" t="s">
        <v>3841</v>
      </c>
      <c r="B45" s="56" t="s">
        <v>346</v>
      </c>
      <c r="C45" s="56" t="s">
        <v>3842</v>
      </c>
      <c r="D45" s="57" t="s">
        <v>3830</v>
      </c>
      <c r="E45" s="57" t="s">
        <v>9</v>
      </c>
    </row>
    <row r="46" spans="1:10" x14ac:dyDescent="0.2">
      <c r="A46" s="56" t="s">
        <v>3834</v>
      </c>
      <c r="B46" s="56" t="s">
        <v>347</v>
      </c>
      <c r="C46" s="56" t="s">
        <v>3843</v>
      </c>
      <c r="D46" s="57" t="s">
        <v>3830</v>
      </c>
      <c r="E46" s="57" t="s">
        <v>9</v>
      </c>
    </row>
    <row r="47" spans="1:10" s="60" customFormat="1" x14ac:dyDescent="0.2">
      <c r="A47" s="53" t="s">
        <v>1350</v>
      </c>
      <c r="B47" s="59"/>
      <c r="C47" s="59"/>
      <c r="G47" s="61"/>
    </row>
    <row r="48" spans="1:10" s="54" customFormat="1" x14ac:dyDescent="0.2">
      <c r="A48" s="52" t="s">
        <v>1325</v>
      </c>
      <c r="B48" s="53" t="s">
        <v>3844</v>
      </c>
      <c r="C48" s="53" t="s">
        <v>3845</v>
      </c>
      <c r="G48" s="55"/>
    </row>
    <row r="49" spans="1:12" s="35" customFormat="1" x14ac:dyDescent="0.2">
      <c r="A49" s="33" t="s">
        <v>1349</v>
      </c>
      <c r="B49" s="38" t="s">
        <v>3846</v>
      </c>
      <c r="C49" s="38"/>
      <c r="G49" s="36"/>
      <c r="L49" s="35" t="s">
        <v>3847</v>
      </c>
    </row>
    <row r="50" spans="1:12" x14ac:dyDescent="0.2">
      <c r="A50" s="56" t="s">
        <v>3827</v>
      </c>
      <c r="B50" s="56" t="s">
        <v>348</v>
      </c>
      <c r="C50" s="56" t="s">
        <v>3848</v>
      </c>
      <c r="D50" s="57" t="s">
        <v>3830</v>
      </c>
      <c r="E50" s="57" t="s">
        <v>9</v>
      </c>
      <c r="J50" s="23"/>
    </row>
    <row r="51" spans="1:12" x14ac:dyDescent="0.2">
      <c r="A51" s="56" t="s">
        <v>3831</v>
      </c>
      <c r="B51" s="56" t="s">
        <v>349</v>
      </c>
      <c r="C51" s="56" t="s">
        <v>3849</v>
      </c>
      <c r="D51" s="57" t="s">
        <v>3830</v>
      </c>
      <c r="E51" s="57" t="s">
        <v>9</v>
      </c>
    </row>
    <row r="52" spans="1:12" x14ac:dyDescent="0.2">
      <c r="A52" s="56" t="s">
        <v>3841</v>
      </c>
      <c r="B52" s="56" t="s">
        <v>350</v>
      </c>
      <c r="C52" s="56" t="s">
        <v>3850</v>
      </c>
      <c r="D52" s="57" t="s">
        <v>3830</v>
      </c>
      <c r="E52" s="57" t="s">
        <v>9</v>
      </c>
    </row>
    <row r="53" spans="1:12" x14ac:dyDescent="0.2">
      <c r="A53" s="56" t="s">
        <v>3834</v>
      </c>
      <c r="B53" s="56" t="s">
        <v>351</v>
      </c>
      <c r="C53" s="56" t="s">
        <v>3851</v>
      </c>
      <c r="D53" s="57" t="s">
        <v>3830</v>
      </c>
      <c r="E53" s="57" t="s">
        <v>9</v>
      </c>
    </row>
    <row r="54" spans="1:12" s="60" customFormat="1" x14ac:dyDescent="0.2">
      <c r="A54" s="53" t="s">
        <v>1350</v>
      </c>
      <c r="B54" s="59"/>
      <c r="C54" s="59"/>
      <c r="G54" s="61"/>
    </row>
    <row r="55" spans="1:12" s="94" customFormat="1" x14ac:dyDescent="0.2">
      <c r="A55" s="92" t="s">
        <v>1325</v>
      </c>
      <c r="B55" s="93" t="s">
        <v>3852</v>
      </c>
      <c r="C55" s="93" t="s">
        <v>3853</v>
      </c>
      <c r="G55" s="95"/>
    </row>
    <row r="56" spans="1:12" x14ac:dyDescent="0.2">
      <c r="A56" s="20" t="s">
        <v>3854</v>
      </c>
      <c r="B56" s="56" t="s">
        <v>1288</v>
      </c>
      <c r="C56" s="56" t="s">
        <v>3855</v>
      </c>
      <c r="D56" s="57" t="s">
        <v>3830</v>
      </c>
      <c r="E56" s="57" t="s">
        <v>9</v>
      </c>
    </row>
    <row r="57" spans="1:12" x14ac:dyDescent="0.2">
      <c r="A57" s="20" t="s">
        <v>1320</v>
      </c>
      <c r="B57" s="56" t="s">
        <v>1289</v>
      </c>
      <c r="C57" s="56" t="s">
        <v>385</v>
      </c>
      <c r="E57" s="57" t="s">
        <v>9</v>
      </c>
      <c r="G57" s="58" t="s">
        <v>3856</v>
      </c>
      <c r="J57" s="23" t="s">
        <v>1613</v>
      </c>
    </row>
    <row r="58" spans="1:12" x14ac:dyDescent="0.2">
      <c r="A58" s="20" t="s">
        <v>1316</v>
      </c>
      <c r="B58" s="56" t="s">
        <v>3857</v>
      </c>
      <c r="C58" s="56" t="s">
        <v>3858</v>
      </c>
      <c r="G58" s="58" t="s">
        <v>3859</v>
      </c>
      <c r="J58" s="23"/>
    </row>
    <row r="59" spans="1:12" x14ac:dyDescent="0.2">
      <c r="A59" s="20" t="s">
        <v>3854</v>
      </c>
      <c r="B59" s="56" t="s">
        <v>354</v>
      </c>
      <c r="C59" s="56" t="s">
        <v>3860</v>
      </c>
      <c r="D59" s="57" t="s">
        <v>3830</v>
      </c>
      <c r="E59" s="57" t="s">
        <v>9</v>
      </c>
    </row>
    <row r="60" spans="1:12" x14ac:dyDescent="0.2">
      <c r="A60" s="20" t="s">
        <v>1320</v>
      </c>
      <c r="B60" s="56" t="s">
        <v>355</v>
      </c>
      <c r="C60" s="56" t="s">
        <v>385</v>
      </c>
      <c r="E60" s="57" t="s">
        <v>9</v>
      </c>
      <c r="G60" s="58" t="s">
        <v>3861</v>
      </c>
      <c r="J60" s="23" t="s">
        <v>1613</v>
      </c>
    </row>
    <row r="61" spans="1:12" x14ac:dyDescent="0.2">
      <c r="A61" s="20" t="s">
        <v>1316</v>
      </c>
      <c r="B61" s="56" t="s">
        <v>3862</v>
      </c>
      <c r="C61" s="56" t="s">
        <v>3858</v>
      </c>
      <c r="G61" s="58" t="s">
        <v>3863</v>
      </c>
      <c r="J61" s="23"/>
    </row>
    <row r="62" spans="1:12" x14ac:dyDescent="0.2">
      <c r="A62" s="20" t="s">
        <v>3854</v>
      </c>
      <c r="B62" s="56" t="s">
        <v>358</v>
      </c>
      <c r="C62" s="56" t="s">
        <v>388</v>
      </c>
      <c r="D62" s="57" t="s">
        <v>3830</v>
      </c>
      <c r="E62" s="57" t="s">
        <v>9</v>
      </c>
    </row>
    <row r="63" spans="1:12" x14ac:dyDescent="0.2">
      <c r="A63" s="20" t="s">
        <v>1320</v>
      </c>
      <c r="B63" s="56" t="s">
        <v>359</v>
      </c>
      <c r="C63" s="56" t="s">
        <v>385</v>
      </c>
      <c r="E63" s="57" t="s">
        <v>9</v>
      </c>
      <c r="G63" s="58" t="s">
        <v>3864</v>
      </c>
      <c r="J63" s="23" t="s">
        <v>1613</v>
      </c>
    </row>
    <row r="64" spans="1:12" x14ac:dyDescent="0.2">
      <c r="A64" s="20" t="s">
        <v>1316</v>
      </c>
      <c r="B64" s="56" t="s">
        <v>3865</v>
      </c>
      <c r="C64" s="56" t="s">
        <v>3858</v>
      </c>
      <c r="G64" s="58" t="s">
        <v>3866</v>
      </c>
      <c r="J64" s="23"/>
    </row>
    <row r="65" spans="1:12" x14ac:dyDescent="0.2">
      <c r="A65" s="20" t="s">
        <v>1355</v>
      </c>
      <c r="B65" s="56" t="s">
        <v>360</v>
      </c>
      <c r="C65" s="56" t="s">
        <v>389</v>
      </c>
      <c r="D65" s="57" t="s">
        <v>3867</v>
      </c>
      <c r="E65" s="57" t="s">
        <v>9</v>
      </c>
    </row>
    <row r="66" spans="1:12" x14ac:dyDescent="0.2">
      <c r="A66" s="56" t="s">
        <v>1320</v>
      </c>
      <c r="B66" s="56" t="s">
        <v>361</v>
      </c>
      <c r="C66" s="56" t="s">
        <v>390</v>
      </c>
      <c r="E66" s="57" t="s">
        <v>9</v>
      </c>
      <c r="G66" s="24" t="s">
        <v>3868</v>
      </c>
      <c r="J66" s="23" t="s">
        <v>1613</v>
      </c>
    </row>
    <row r="67" spans="1:12" s="97" customFormat="1" x14ac:dyDescent="0.2">
      <c r="A67" s="93" t="s">
        <v>1350</v>
      </c>
      <c r="B67" s="96"/>
      <c r="C67" s="96"/>
      <c r="G67" s="98"/>
    </row>
    <row r="68" spans="1:12" s="64" customFormat="1" x14ac:dyDescent="0.2">
      <c r="A68" s="62" t="s">
        <v>1325</v>
      </c>
      <c r="B68" s="62" t="s">
        <v>1392</v>
      </c>
      <c r="C68" s="63" t="s">
        <v>1393</v>
      </c>
      <c r="E68" s="65"/>
      <c r="F68" s="65"/>
      <c r="G68" s="63"/>
      <c r="H68" s="66"/>
      <c r="L68" s="66"/>
    </row>
    <row r="69" spans="1:12" s="69" customFormat="1" x14ac:dyDescent="0.2">
      <c r="A69" s="67" t="s">
        <v>1394</v>
      </c>
      <c r="B69" s="67" t="s">
        <v>146</v>
      </c>
      <c r="C69" s="68" t="s">
        <v>1395</v>
      </c>
      <c r="E69" s="70" t="s">
        <v>9</v>
      </c>
      <c r="F69" s="70"/>
      <c r="G69" s="68" t="s">
        <v>3869</v>
      </c>
      <c r="H69" s="71"/>
      <c r="L69" s="71"/>
    </row>
    <row r="70" spans="1:12" s="189" customFormat="1" x14ac:dyDescent="0.2">
      <c r="A70" s="187" t="s">
        <v>1394</v>
      </c>
      <c r="B70" s="187" t="s">
        <v>3870</v>
      </c>
      <c r="C70" s="188" t="s">
        <v>3871</v>
      </c>
      <c r="E70" s="190" t="s">
        <v>9</v>
      </c>
      <c r="F70" s="190"/>
      <c r="G70" s="191" t="s">
        <v>1436</v>
      </c>
      <c r="H70" s="192"/>
      <c r="L70" s="192"/>
    </row>
    <row r="71" spans="1:12" s="69" customFormat="1" x14ac:dyDescent="0.2">
      <c r="A71" s="67" t="s">
        <v>1394</v>
      </c>
      <c r="B71" s="67" t="s">
        <v>970</v>
      </c>
      <c r="C71" s="68" t="s">
        <v>1396</v>
      </c>
      <c r="E71" s="70" t="s">
        <v>9</v>
      </c>
      <c r="F71" s="70"/>
      <c r="G71" s="68" t="s">
        <v>3872</v>
      </c>
      <c r="H71" s="71"/>
      <c r="L71" s="71"/>
    </row>
    <row r="72" spans="1:12" s="69" customFormat="1" x14ac:dyDescent="0.2">
      <c r="A72" s="67" t="s">
        <v>1394</v>
      </c>
      <c r="B72" s="67" t="s">
        <v>971</v>
      </c>
      <c r="C72" s="68" t="s">
        <v>1397</v>
      </c>
      <c r="E72" s="70" t="s">
        <v>9</v>
      </c>
      <c r="F72" s="70"/>
      <c r="G72" s="68" t="s">
        <v>3872</v>
      </c>
      <c r="H72" s="71"/>
      <c r="L72" s="71"/>
    </row>
    <row r="73" spans="1:12" s="69" customFormat="1" x14ac:dyDescent="0.2">
      <c r="A73" s="67" t="s">
        <v>1394</v>
      </c>
      <c r="B73" s="67" t="s">
        <v>147</v>
      </c>
      <c r="C73" s="68" t="s">
        <v>1398</v>
      </c>
      <c r="E73" s="70" t="s">
        <v>9</v>
      </c>
      <c r="F73" s="70"/>
      <c r="G73" s="68" t="s">
        <v>3873</v>
      </c>
      <c r="H73" s="71"/>
      <c r="L73" s="71"/>
    </row>
    <row r="74" spans="1:12" s="189" customFormat="1" x14ac:dyDescent="0.2">
      <c r="A74" s="187" t="s">
        <v>1394</v>
      </c>
      <c r="B74" s="187" t="s">
        <v>3874</v>
      </c>
      <c r="C74" s="188" t="s">
        <v>3875</v>
      </c>
      <c r="E74" s="190" t="s">
        <v>9</v>
      </c>
      <c r="F74" s="190"/>
      <c r="G74" s="191" t="s">
        <v>1436</v>
      </c>
      <c r="H74" s="192"/>
      <c r="L74" s="192"/>
    </row>
    <row r="75" spans="1:12" s="69" customFormat="1" x14ac:dyDescent="0.2">
      <c r="A75" s="67" t="s">
        <v>1394</v>
      </c>
      <c r="B75" s="67" t="s">
        <v>972</v>
      </c>
      <c r="C75" s="68" t="s">
        <v>1399</v>
      </c>
      <c r="E75" s="70" t="s">
        <v>9</v>
      </c>
      <c r="F75" s="70"/>
      <c r="G75" s="68" t="s">
        <v>3876</v>
      </c>
      <c r="H75" s="71"/>
      <c r="L75" s="71"/>
    </row>
    <row r="76" spans="1:12" s="69" customFormat="1" x14ac:dyDescent="0.2">
      <c r="A76" s="67" t="s">
        <v>1394</v>
      </c>
      <c r="B76" s="67" t="s">
        <v>973</v>
      </c>
      <c r="C76" s="68" t="s">
        <v>1400</v>
      </c>
      <c r="E76" s="70" t="s">
        <v>9</v>
      </c>
      <c r="F76" s="70"/>
      <c r="G76" s="68" t="s">
        <v>3877</v>
      </c>
      <c r="H76" s="71"/>
      <c r="L76" s="71"/>
    </row>
    <row r="77" spans="1:12" s="189" customFormat="1" x14ac:dyDescent="0.2">
      <c r="A77" s="187" t="s">
        <v>1394</v>
      </c>
      <c r="B77" s="187" t="s">
        <v>3878</v>
      </c>
      <c r="C77" s="188" t="s">
        <v>3879</v>
      </c>
      <c r="E77" s="190" t="s">
        <v>9</v>
      </c>
      <c r="F77" s="190"/>
      <c r="G77" s="191" t="s">
        <v>1436</v>
      </c>
      <c r="H77" s="192"/>
      <c r="L77" s="192"/>
    </row>
    <row r="78" spans="1:12" s="69" customFormat="1" x14ac:dyDescent="0.2">
      <c r="A78" s="67" t="s">
        <v>1394</v>
      </c>
      <c r="B78" s="67" t="s">
        <v>974</v>
      </c>
      <c r="C78" s="68" t="s">
        <v>1401</v>
      </c>
      <c r="E78" s="70" t="s">
        <v>9</v>
      </c>
      <c r="F78" s="70"/>
      <c r="G78" s="68" t="s">
        <v>3880</v>
      </c>
      <c r="H78" s="71"/>
      <c r="L78" s="71"/>
    </row>
    <row r="79" spans="1:12" s="69" customFormat="1" x14ac:dyDescent="0.2">
      <c r="A79" s="67" t="s">
        <v>1394</v>
      </c>
      <c r="B79" s="67" t="s">
        <v>975</v>
      </c>
      <c r="C79" s="68" t="s">
        <v>1402</v>
      </c>
      <c r="E79" s="70" t="s">
        <v>9</v>
      </c>
      <c r="F79" s="70"/>
      <c r="G79" s="68" t="s">
        <v>3881</v>
      </c>
      <c r="H79" s="71"/>
      <c r="L79" s="71"/>
    </row>
    <row r="80" spans="1:12" s="189" customFormat="1" x14ac:dyDescent="0.2">
      <c r="A80" s="187" t="s">
        <v>1394</v>
      </c>
      <c r="B80" s="187" t="s">
        <v>3882</v>
      </c>
      <c r="C80" s="188" t="s">
        <v>3883</v>
      </c>
      <c r="E80" s="190" t="s">
        <v>9</v>
      </c>
      <c r="F80" s="190"/>
      <c r="G80" s="191" t="s">
        <v>1436</v>
      </c>
      <c r="H80" s="192"/>
      <c r="L80" s="192"/>
    </row>
    <row r="81" spans="1:12" s="69" customFormat="1" x14ac:dyDescent="0.2">
      <c r="A81" s="67" t="s">
        <v>1394</v>
      </c>
      <c r="B81" s="67" t="s">
        <v>976</v>
      </c>
      <c r="C81" s="68" t="s">
        <v>1403</v>
      </c>
      <c r="E81" s="70" t="s">
        <v>9</v>
      </c>
      <c r="F81" s="70"/>
      <c r="G81" s="68" t="s">
        <v>3884</v>
      </c>
      <c r="H81" s="71"/>
      <c r="L81" s="71"/>
    </row>
    <row r="82" spans="1:12" s="189" customFormat="1" x14ac:dyDescent="0.2">
      <c r="A82" s="187" t="s">
        <v>1394</v>
      </c>
      <c r="B82" s="187" t="s">
        <v>3885</v>
      </c>
      <c r="C82" s="188" t="s">
        <v>3886</v>
      </c>
      <c r="E82" s="190" t="s">
        <v>9</v>
      </c>
      <c r="F82" s="190"/>
      <c r="G82" s="191" t="s">
        <v>1436</v>
      </c>
      <c r="H82" s="192"/>
      <c r="L82" s="192"/>
    </row>
    <row r="83" spans="1:12" s="69" customFormat="1" x14ac:dyDescent="0.2">
      <c r="A83" s="67" t="s">
        <v>1394</v>
      </c>
      <c r="B83" s="67" t="s">
        <v>977</v>
      </c>
      <c r="C83" s="68" t="s">
        <v>1404</v>
      </c>
      <c r="E83" s="70" t="s">
        <v>9</v>
      </c>
      <c r="F83" s="70"/>
      <c r="G83" s="68" t="s">
        <v>3887</v>
      </c>
      <c r="H83" s="71"/>
      <c r="L83" s="71"/>
    </row>
    <row r="84" spans="1:12" s="69" customFormat="1" x14ac:dyDescent="0.2">
      <c r="A84" s="67" t="s">
        <v>1394</v>
      </c>
      <c r="B84" s="67" t="s">
        <v>978</v>
      </c>
      <c r="C84" s="68" t="s">
        <v>1405</v>
      </c>
      <c r="E84" s="70" t="s">
        <v>9</v>
      </c>
      <c r="F84" s="70"/>
      <c r="G84" s="68" t="s">
        <v>3888</v>
      </c>
      <c r="H84" s="71"/>
      <c r="L84" s="71"/>
    </row>
    <row r="85" spans="1:12" s="69" customFormat="1" x14ac:dyDescent="0.2">
      <c r="A85" s="67" t="s">
        <v>1394</v>
      </c>
      <c r="B85" s="67" t="s">
        <v>979</v>
      </c>
      <c r="C85" s="68" t="s">
        <v>1406</v>
      </c>
      <c r="E85" s="70" t="s">
        <v>9</v>
      </c>
      <c r="F85" s="70"/>
      <c r="G85" s="68" t="s">
        <v>3889</v>
      </c>
      <c r="H85" s="71"/>
      <c r="L85" s="71"/>
    </row>
    <row r="86" spans="1:12" s="69" customFormat="1" x14ac:dyDescent="0.2">
      <c r="A86" s="67" t="s">
        <v>1394</v>
      </c>
      <c r="B86" s="67" t="s">
        <v>148</v>
      </c>
      <c r="C86" s="68" t="s">
        <v>1407</v>
      </c>
      <c r="E86" s="70" t="s">
        <v>9</v>
      </c>
      <c r="F86" s="70"/>
      <c r="G86" s="68" t="s">
        <v>3890</v>
      </c>
      <c r="H86" s="71"/>
      <c r="L86" s="71"/>
    </row>
    <row r="87" spans="1:12" s="189" customFormat="1" x14ac:dyDescent="0.2">
      <c r="A87" s="187" t="s">
        <v>1394</v>
      </c>
      <c r="B87" s="187" t="s">
        <v>3891</v>
      </c>
      <c r="C87" s="188" t="s">
        <v>3892</v>
      </c>
      <c r="E87" s="190" t="s">
        <v>9</v>
      </c>
      <c r="F87" s="190"/>
      <c r="G87" s="191" t="s">
        <v>1436</v>
      </c>
      <c r="H87" s="192"/>
      <c r="L87" s="192"/>
    </row>
    <row r="88" spans="1:12" s="69" customFormat="1" x14ac:dyDescent="0.2">
      <c r="A88" s="67" t="s">
        <v>1394</v>
      </c>
      <c r="B88" s="67" t="s">
        <v>980</v>
      </c>
      <c r="C88" s="68" t="s">
        <v>1408</v>
      </c>
      <c r="E88" s="70" t="s">
        <v>9</v>
      </c>
      <c r="F88" s="70"/>
      <c r="G88" s="68" t="s">
        <v>3893</v>
      </c>
      <c r="H88" s="71"/>
      <c r="L88" s="71"/>
    </row>
    <row r="89" spans="1:12" s="69" customFormat="1" x14ac:dyDescent="0.2">
      <c r="A89" s="67" t="s">
        <v>1394</v>
      </c>
      <c r="B89" s="67" t="s">
        <v>981</v>
      </c>
      <c r="C89" s="68" t="s">
        <v>1409</v>
      </c>
      <c r="E89" s="70" t="s">
        <v>9</v>
      </c>
      <c r="F89" s="70"/>
      <c r="G89" s="68" t="s">
        <v>3893</v>
      </c>
      <c r="H89" s="71"/>
      <c r="L89" s="71"/>
    </row>
    <row r="90" spans="1:12" s="69" customFormat="1" x14ac:dyDescent="0.2">
      <c r="A90" s="67" t="s">
        <v>1394</v>
      </c>
      <c r="B90" s="67" t="s">
        <v>3765</v>
      </c>
      <c r="C90" s="68" t="s">
        <v>3766</v>
      </c>
      <c r="E90" s="70" t="s">
        <v>9</v>
      </c>
      <c r="F90" s="70"/>
      <c r="G90" s="68" t="s">
        <v>3894</v>
      </c>
      <c r="H90" s="71"/>
      <c r="L90" s="71"/>
    </row>
    <row r="91" spans="1:12" s="69" customFormat="1" x14ac:dyDescent="0.2">
      <c r="A91" s="67" t="s">
        <v>1394</v>
      </c>
      <c r="B91" s="67" t="s">
        <v>149</v>
      </c>
      <c r="C91" s="68" t="s">
        <v>1410</v>
      </c>
      <c r="E91" s="70" t="s">
        <v>9</v>
      </c>
      <c r="F91" s="70"/>
      <c r="G91" s="68" t="s">
        <v>3895</v>
      </c>
      <c r="H91" s="71"/>
      <c r="L91" s="71"/>
    </row>
    <row r="92" spans="1:12" s="69" customFormat="1" x14ac:dyDescent="0.2">
      <c r="A92" s="67" t="s">
        <v>1394</v>
      </c>
      <c r="B92" s="67" t="s">
        <v>150</v>
      </c>
      <c r="C92" s="68" t="s">
        <v>1411</v>
      </c>
      <c r="E92" s="70" t="s">
        <v>9</v>
      </c>
      <c r="F92" s="70"/>
      <c r="G92" s="68" t="s">
        <v>3895</v>
      </c>
      <c r="H92" s="71"/>
      <c r="L92" s="71"/>
    </row>
    <row r="93" spans="1:12" s="69" customFormat="1" x14ac:dyDescent="0.2">
      <c r="A93" s="67" t="s">
        <v>1394</v>
      </c>
      <c r="B93" s="67" t="s">
        <v>151</v>
      </c>
      <c r="C93" s="68" t="s">
        <v>1412</v>
      </c>
      <c r="E93" s="70" t="s">
        <v>9</v>
      </c>
      <c r="F93" s="70"/>
      <c r="G93" s="68" t="s">
        <v>3896</v>
      </c>
      <c r="H93" s="71"/>
      <c r="L93" s="71"/>
    </row>
    <row r="94" spans="1:12" s="189" customFormat="1" x14ac:dyDescent="0.2">
      <c r="A94" s="187" t="s">
        <v>1394</v>
      </c>
      <c r="B94" s="187" t="s">
        <v>3897</v>
      </c>
      <c r="C94" s="188" t="s">
        <v>3898</v>
      </c>
      <c r="E94" s="190" t="s">
        <v>9</v>
      </c>
      <c r="F94" s="190"/>
      <c r="G94" s="188" t="s">
        <v>1436</v>
      </c>
      <c r="H94" s="192"/>
      <c r="L94" s="192"/>
    </row>
    <row r="95" spans="1:12" s="69" customFormat="1" x14ac:dyDescent="0.2">
      <c r="A95" s="67" t="s">
        <v>1394</v>
      </c>
      <c r="B95" s="67" t="s">
        <v>152</v>
      </c>
      <c r="C95" s="68" t="s">
        <v>1413</v>
      </c>
      <c r="E95" s="70" t="s">
        <v>9</v>
      </c>
      <c r="F95" s="70"/>
      <c r="G95" s="68" t="s">
        <v>3895</v>
      </c>
      <c r="H95" s="71"/>
      <c r="L95" s="71"/>
    </row>
    <row r="96" spans="1:12" s="69" customFormat="1" x14ac:dyDescent="0.2">
      <c r="A96" s="67" t="s">
        <v>1394</v>
      </c>
      <c r="B96" s="67" t="s">
        <v>1414</v>
      </c>
      <c r="C96" s="68" t="s">
        <v>1415</v>
      </c>
      <c r="E96" s="70" t="s">
        <v>9</v>
      </c>
      <c r="F96" s="70"/>
      <c r="G96" s="68" t="s">
        <v>3895</v>
      </c>
      <c r="H96" s="71"/>
      <c r="L96" s="71"/>
    </row>
    <row r="97" spans="1:12" s="69" customFormat="1" x14ac:dyDescent="0.2">
      <c r="A97" s="67" t="s">
        <v>1394</v>
      </c>
      <c r="B97" s="67" t="s">
        <v>153</v>
      </c>
      <c r="C97" s="68" t="s">
        <v>1416</v>
      </c>
      <c r="E97" s="70" t="s">
        <v>9</v>
      </c>
      <c r="F97" s="70"/>
      <c r="G97" s="68" t="s">
        <v>3896</v>
      </c>
      <c r="H97" s="71"/>
      <c r="L97" s="71"/>
    </row>
    <row r="98" spans="1:12" s="69" customFormat="1" x14ac:dyDescent="0.2">
      <c r="A98" s="67" t="s">
        <v>1394</v>
      </c>
      <c r="B98" s="67" t="s">
        <v>154</v>
      </c>
      <c r="C98" s="68" t="s">
        <v>1417</v>
      </c>
      <c r="E98" s="70" t="s">
        <v>9</v>
      </c>
      <c r="F98" s="70"/>
      <c r="G98" s="68" t="s">
        <v>3896</v>
      </c>
      <c r="H98" s="71"/>
      <c r="L98" s="71"/>
    </row>
    <row r="99" spans="1:12" s="69" customFormat="1" x14ac:dyDescent="0.2">
      <c r="A99" s="67" t="s">
        <v>1394</v>
      </c>
      <c r="B99" s="67" t="s">
        <v>982</v>
      </c>
      <c r="C99" s="68" t="s">
        <v>1418</v>
      </c>
      <c r="E99" s="70" t="s">
        <v>9</v>
      </c>
      <c r="F99" s="70"/>
      <c r="G99" s="68" t="s">
        <v>3896</v>
      </c>
      <c r="H99" s="71"/>
      <c r="L99" s="71"/>
    </row>
    <row r="100" spans="1:12" s="189" customFormat="1" x14ac:dyDescent="0.2">
      <c r="A100" s="187" t="s">
        <v>1394</v>
      </c>
      <c r="B100" s="187" t="s">
        <v>3899</v>
      </c>
      <c r="C100" s="188" t="s">
        <v>3900</v>
      </c>
      <c r="E100" s="190" t="s">
        <v>9</v>
      </c>
      <c r="F100" s="190"/>
      <c r="G100" s="188" t="s">
        <v>1436</v>
      </c>
      <c r="H100" s="192"/>
      <c r="L100" s="192"/>
    </row>
    <row r="101" spans="1:12" s="189" customFormat="1" x14ac:dyDescent="0.2">
      <c r="A101" s="187" t="s">
        <v>1394</v>
      </c>
      <c r="B101" s="187" t="s">
        <v>3901</v>
      </c>
      <c r="C101" s="188" t="s">
        <v>3902</v>
      </c>
      <c r="E101" s="190" t="s">
        <v>9</v>
      </c>
      <c r="F101" s="190"/>
      <c r="G101" s="188" t="s">
        <v>1436</v>
      </c>
      <c r="H101" s="192"/>
      <c r="L101" s="192"/>
    </row>
    <row r="102" spans="1:12" s="69" customFormat="1" x14ac:dyDescent="0.2">
      <c r="A102" s="67" t="s">
        <v>1394</v>
      </c>
      <c r="B102" s="67" t="s">
        <v>156</v>
      </c>
      <c r="C102" s="68" t="s">
        <v>1419</v>
      </c>
      <c r="E102" s="70" t="s">
        <v>9</v>
      </c>
      <c r="F102" s="70"/>
      <c r="G102" s="68" t="s">
        <v>3903</v>
      </c>
      <c r="H102" s="71"/>
      <c r="L102" s="71"/>
    </row>
    <row r="103" spans="1:12" s="69" customFormat="1" x14ac:dyDescent="0.2">
      <c r="A103" s="67" t="s">
        <v>1394</v>
      </c>
      <c r="B103" s="67" t="s">
        <v>983</v>
      </c>
      <c r="C103" s="68" t="s">
        <v>1420</v>
      </c>
      <c r="E103" s="70" t="s">
        <v>9</v>
      </c>
      <c r="F103" s="70"/>
      <c r="G103" s="68" t="s">
        <v>3904</v>
      </c>
      <c r="H103" s="71"/>
      <c r="L103" s="71"/>
    </row>
    <row r="104" spans="1:12" s="69" customFormat="1" x14ac:dyDescent="0.2">
      <c r="A104" s="67" t="s">
        <v>1394</v>
      </c>
      <c r="B104" s="67" t="s">
        <v>984</v>
      </c>
      <c r="C104" s="68" t="s">
        <v>1421</v>
      </c>
      <c r="E104" s="70" t="s">
        <v>9</v>
      </c>
      <c r="F104" s="70"/>
      <c r="G104" s="68" t="s">
        <v>3905</v>
      </c>
      <c r="H104" s="71"/>
      <c r="L104" s="71"/>
    </row>
    <row r="105" spans="1:12" s="69" customFormat="1" x14ac:dyDescent="0.2">
      <c r="A105" s="67" t="s">
        <v>1394</v>
      </c>
      <c r="B105" s="67" t="s">
        <v>155</v>
      </c>
      <c r="C105" s="68" t="s">
        <v>1422</v>
      </c>
      <c r="E105" s="70" t="s">
        <v>9</v>
      </c>
      <c r="F105" s="70"/>
      <c r="G105" s="68" t="s">
        <v>3906</v>
      </c>
      <c r="H105" s="71"/>
      <c r="L105" s="71"/>
    </row>
    <row r="106" spans="1:12" s="189" customFormat="1" x14ac:dyDescent="0.2">
      <c r="A106" s="187" t="s">
        <v>1394</v>
      </c>
      <c r="B106" s="187" t="s">
        <v>3907</v>
      </c>
      <c r="C106" s="188" t="s">
        <v>3908</v>
      </c>
      <c r="E106" s="190" t="s">
        <v>9</v>
      </c>
      <c r="F106" s="190"/>
      <c r="G106" s="188" t="s">
        <v>1436</v>
      </c>
      <c r="H106" s="192"/>
      <c r="L106" s="192"/>
    </row>
    <row r="107" spans="1:12" s="69" customFormat="1" x14ac:dyDescent="0.2">
      <c r="A107" s="67" t="s">
        <v>1394</v>
      </c>
      <c r="B107" s="67" t="s">
        <v>985</v>
      </c>
      <c r="C107" s="68" t="s">
        <v>1423</v>
      </c>
      <c r="E107" s="70" t="s">
        <v>9</v>
      </c>
      <c r="F107" s="70"/>
      <c r="G107" s="68" t="s">
        <v>3909</v>
      </c>
      <c r="H107" s="71"/>
      <c r="L107" s="71"/>
    </row>
    <row r="108" spans="1:12" s="69" customFormat="1" x14ac:dyDescent="0.2">
      <c r="A108" s="67" t="s">
        <v>1394</v>
      </c>
      <c r="B108" s="67" t="s">
        <v>986</v>
      </c>
      <c r="C108" s="68" t="s">
        <v>1424</v>
      </c>
      <c r="E108" s="70" t="s">
        <v>9</v>
      </c>
      <c r="F108" s="70"/>
      <c r="G108" s="68" t="s">
        <v>3910</v>
      </c>
      <c r="H108" s="71"/>
      <c r="L108" s="71"/>
    </row>
    <row r="109" spans="1:12" s="69" customFormat="1" x14ac:dyDescent="0.2">
      <c r="A109" s="67" t="s">
        <v>1394</v>
      </c>
      <c r="B109" s="67" t="s">
        <v>987</v>
      </c>
      <c r="C109" s="68" t="s">
        <v>1425</v>
      </c>
      <c r="E109" s="70" t="s">
        <v>9</v>
      </c>
      <c r="F109" s="70"/>
      <c r="G109" s="68" t="s">
        <v>3911</v>
      </c>
      <c r="H109" s="71"/>
      <c r="L109" s="71"/>
    </row>
    <row r="110" spans="1:12" s="69" customFormat="1" x14ac:dyDescent="0.2">
      <c r="A110" s="67" t="s">
        <v>1394</v>
      </c>
      <c r="B110" s="67" t="s">
        <v>988</v>
      </c>
      <c r="C110" s="68" t="s">
        <v>1426</v>
      </c>
      <c r="E110" s="70" t="s">
        <v>9</v>
      </c>
      <c r="F110" s="70"/>
      <c r="G110" s="68" t="s">
        <v>3912</v>
      </c>
      <c r="H110" s="71"/>
      <c r="L110" s="71"/>
    </row>
    <row r="111" spans="1:12" s="189" customFormat="1" x14ac:dyDescent="0.2">
      <c r="A111" s="187" t="s">
        <v>1394</v>
      </c>
      <c r="B111" s="187" t="s">
        <v>3913</v>
      </c>
      <c r="C111" s="188" t="s">
        <v>3914</v>
      </c>
      <c r="E111" s="190" t="s">
        <v>9</v>
      </c>
      <c r="F111" s="190"/>
      <c r="G111" s="188" t="s">
        <v>1436</v>
      </c>
      <c r="H111" s="192"/>
      <c r="L111" s="192"/>
    </row>
    <row r="112" spans="1:12" s="69" customFormat="1" x14ac:dyDescent="0.2">
      <c r="A112" s="67" t="s">
        <v>1394</v>
      </c>
      <c r="B112" s="67" t="s">
        <v>989</v>
      </c>
      <c r="C112" s="68" t="s">
        <v>1427</v>
      </c>
      <c r="E112" s="70" t="s">
        <v>9</v>
      </c>
      <c r="F112" s="70"/>
      <c r="G112" s="68" t="s">
        <v>3915</v>
      </c>
      <c r="H112" s="71"/>
      <c r="L112" s="71"/>
    </row>
    <row r="113" spans="1:12" s="69" customFormat="1" x14ac:dyDescent="0.2">
      <c r="A113" s="67" t="s">
        <v>1394</v>
      </c>
      <c r="B113" s="67" t="s">
        <v>990</v>
      </c>
      <c r="C113" s="68" t="s">
        <v>1428</v>
      </c>
      <c r="E113" s="70" t="s">
        <v>9</v>
      </c>
      <c r="F113" s="70"/>
      <c r="G113" s="68" t="s">
        <v>3915</v>
      </c>
      <c r="H113" s="71"/>
      <c r="L113" s="71"/>
    </row>
    <row r="114" spans="1:12" s="69" customFormat="1" x14ac:dyDescent="0.2">
      <c r="A114" s="67" t="s">
        <v>1394</v>
      </c>
      <c r="B114" s="67" t="s">
        <v>991</v>
      </c>
      <c r="C114" s="68" t="s">
        <v>1429</v>
      </c>
      <c r="E114" s="70" t="s">
        <v>9</v>
      </c>
      <c r="F114" s="70"/>
      <c r="G114" s="195" t="s">
        <v>3915</v>
      </c>
      <c r="H114" s="71"/>
      <c r="L114" s="71"/>
    </row>
    <row r="115" spans="1:12" s="69" customFormat="1" x14ac:dyDescent="0.2">
      <c r="A115" s="67" t="s">
        <v>1394</v>
      </c>
      <c r="B115" s="67" t="s">
        <v>160</v>
      </c>
      <c r="C115" s="68" t="s">
        <v>1430</v>
      </c>
      <c r="E115" s="70" t="s">
        <v>9</v>
      </c>
      <c r="F115" s="70"/>
      <c r="G115" s="68" t="s">
        <v>3916</v>
      </c>
      <c r="H115" s="71"/>
      <c r="L115" s="71"/>
    </row>
    <row r="116" spans="1:12" s="69" customFormat="1" x14ac:dyDescent="0.2">
      <c r="A116" s="67" t="s">
        <v>1394</v>
      </c>
      <c r="B116" s="67" t="s">
        <v>158</v>
      </c>
      <c r="C116" s="68" t="s">
        <v>1431</v>
      </c>
      <c r="E116" s="70" t="s">
        <v>9</v>
      </c>
      <c r="F116" s="70"/>
      <c r="G116" s="68" t="s">
        <v>3917</v>
      </c>
      <c r="H116" s="71"/>
      <c r="L116" s="71"/>
    </row>
    <row r="117" spans="1:12" s="69" customFormat="1" x14ac:dyDescent="0.2">
      <c r="A117" s="67" t="s">
        <v>1394</v>
      </c>
      <c r="B117" s="67" t="s">
        <v>157</v>
      </c>
      <c r="C117" s="68" t="s">
        <v>1432</v>
      </c>
      <c r="E117" s="70" t="s">
        <v>9</v>
      </c>
      <c r="F117" s="70"/>
      <c r="G117" s="68" t="s">
        <v>3918</v>
      </c>
      <c r="H117" s="71"/>
      <c r="L117" s="71"/>
    </row>
    <row r="118" spans="1:12" s="69" customFormat="1" x14ac:dyDescent="0.2">
      <c r="A118" s="67" t="s">
        <v>1394</v>
      </c>
      <c r="B118" s="67" t="s">
        <v>465</v>
      </c>
      <c r="C118" s="68" t="s">
        <v>1433</v>
      </c>
      <c r="E118" s="70" t="s">
        <v>9</v>
      </c>
      <c r="F118" s="70"/>
      <c r="G118" s="68" t="s">
        <v>3919</v>
      </c>
      <c r="H118" s="71"/>
      <c r="L118" s="71"/>
    </row>
    <row r="119" spans="1:12" s="189" customFormat="1" x14ac:dyDescent="0.2">
      <c r="A119" s="187" t="s">
        <v>1394</v>
      </c>
      <c r="B119" s="187" t="s">
        <v>3920</v>
      </c>
      <c r="C119" s="188" t="s">
        <v>3921</v>
      </c>
      <c r="E119" s="190" t="s">
        <v>9</v>
      </c>
      <c r="F119" s="190"/>
      <c r="G119" s="188" t="s">
        <v>1436</v>
      </c>
      <c r="H119" s="192"/>
      <c r="L119" s="192"/>
    </row>
    <row r="120" spans="1:12" s="189" customFormat="1" x14ac:dyDescent="0.2">
      <c r="A120" s="187" t="s">
        <v>1394</v>
      </c>
      <c r="B120" s="187" t="s">
        <v>1434</v>
      </c>
      <c r="C120" s="188" t="s">
        <v>1435</v>
      </c>
      <c r="E120" s="190" t="s">
        <v>9</v>
      </c>
      <c r="F120" s="190"/>
      <c r="G120" s="188" t="s">
        <v>1436</v>
      </c>
      <c r="H120" s="192"/>
      <c r="L120" s="192"/>
    </row>
    <row r="121" spans="1:12" s="69" customFormat="1" x14ac:dyDescent="0.2">
      <c r="A121" s="67" t="s">
        <v>1394</v>
      </c>
      <c r="B121" s="67" t="s">
        <v>992</v>
      </c>
      <c r="C121" s="68" t="s">
        <v>1437</v>
      </c>
      <c r="E121" s="70" t="s">
        <v>9</v>
      </c>
      <c r="F121" s="70"/>
      <c r="G121" s="68" t="s">
        <v>3922</v>
      </c>
      <c r="H121" s="71"/>
      <c r="L121" s="71"/>
    </row>
    <row r="122" spans="1:12" s="69" customFormat="1" x14ac:dyDescent="0.2">
      <c r="A122" s="67" t="s">
        <v>1394</v>
      </c>
      <c r="B122" s="67" t="s">
        <v>993</v>
      </c>
      <c r="C122" s="68" t="s">
        <v>1438</v>
      </c>
      <c r="E122" s="70" t="s">
        <v>9</v>
      </c>
      <c r="F122" s="70"/>
      <c r="G122" s="195" t="s">
        <v>3923</v>
      </c>
      <c r="H122" s="71"/>
      <c r="L122" s="71"/>
    </row>
    <row r="123" spans="1:12" s="69" customFormat="1" x14ac:dyDescent="0.2">
      <c r="A123" s="67" t="s">
        <v>1394</v>
      </c>
      <c r="B123" s="67" t="s">
        <v>994</v>
      </c>
      <c r="C123" s="68" t="s">
        <v>1439</v>
      </c>
      <c r="E123" s="70" t="s">
        <v>9</v>
      </c>
      <c r="F123" s="70"/>
      <c r="G123" s="68" t="s">
        <v>3924</v>
      </c>
      <c r="H123" s="71"/>
      <c r="L123" s="71"/>
    </row>
    <row r="124" spans="1:12" s="189" customFormat="1" x14ac:dyDescent="0.2">
      <c r="A124" s="187" t="s">
        <v>1394</v>
      </c>
      <c r="B124" s="187" t="s">
        <v>3925</v>
      </c>
      <c r="C124" s="188" t="s">
        <v>3926</v>
      </c>
      <c r="E124" s="190" t="s">
        <v>9</v>
      </c>
      <c r="F124" s="190"/>
      <c r="G124" s="188" t="s">
        <v>1436</v>
      </c>
      <c r="H124" s="192"/>
      <c r="L124" s="192"/>
    </row>
    <row r="125" spans="1:12" s="69" customFormat="1" x14ac:dyDescent="0.2">
      <c r="A125" s="67" t="s">
        <v>1394</v>
      </c>
      <c r="B125" s="67" t="s">
        <v>995</v>
      </c>
      <c r="C125" s="68" t="s">
        <v>1440</v>
      </c>
      <c r="E125" s="70" t="s">
        <v>9</v>
      </c>
      <c r="F125" s="70"/>
      <c r="G125" s="68" t="s">
        <v>3927</v>
      </c>
      <c r="H125" s="71"/>
      <c r="L125" s="71"/>
    </row>
    <row r="126" spans="1:12" s="189" customFormat="1" x14ac:dyDescent="0.2">
      <c r="A126" s="187" t="s">
        <v>1394</v>
      </c>
      <c r="B126" s="187" t="s">
        <v>1441</v>
      </c>
      <c r="C126" s="188" t="s">
        <v>1442</v>
      </c>
      <c r="E126" s="190" t="s">
        <v>9</v>
      </c>
      <c r="F126" s="190"/>
      <c r="G126" s="188" t="s">
        <v>1436</v>
      </c>
      <c r="H126" s="192"/>
      <c r="L126" s="192"/>
    </row>
    <row r="127" spans="1:12" s="189" customFormat="1" x14ac:dyDescent="0.2">
      <c r="A127" s="187" t="s">
        <v>1394</v>
      </c>
      <c r="B127" s="187" t="s">
        <v>1443</v>
      </c>
      <c r="C127" s="188" t="s">
        <v>1444</v>
      </c>
      <c r="E127" s="190" t="s">
        <v>9</v>
      </c>
      <c r="F127" s="190"/>
      <c r="G127" s="188" t="s">
        <v>1436</v>
      </c>
      <c r="H127" s="192"/>
      <c r="L127" s="192"/>
    </row>
    <row r="128" spans="1:12" s="189" customFormat="1" x14ac:dyDescent="0.2">
      <c r="A128" s="187" t="s">
        <v>1394</v>
      </c>
      <c r="B128" s="187" t="s">
        <v>1445</v>
      </c>
      <c r="C128" s="188" t="s">
        <v>1446</v>
      </c>
      <c r="E128" s="190" t="s">
        <v>9</v>
      </c>
      <c r="F128" s="190"/>
      <c r="G128" s="188" t="s">
        <v>1436</v>
      </c>
      <c r="H128" s="192"/>
      <c r="L128" s="192"/>
    </row>
    <row r="129" spans="1:12" s="189" customFormat="1" x14ac:dyDescent="0.2">
      <c r="A129" s="187" t="s">
        <v>1394</v>
      </c>
      <c r="B129" s="187" t="s">
        <v>3928</v>
      </c>
      <c r="C129" s="188" t="s">
        <v>3929</v>
      </c>
      <c r="E129" s="190" t="s">
        <v>9</v>
      </c>
      <c r="F129" s="190"/>
      <c r="G129" s="188" t="s">
        <v>1436</v>
      </c>
      <c r="H129" s="192"/>
      <c r="L129" s="192"/>
    </row>
    <row r="130" spans="1:12" s="69" customFormat="1" x14ac:dyDescent="0.2">
      <c r="A130" s="67" t="s">
        <v>1394</v>
      </c>
      <c r="B130" s="67" t="s">
        <v>996</v>
      </c>
      <c r="C130" s="68" t="s">
        <v>1447</v>
      </c>
      <c r="E130" s="70" t="s">
        <v>9</v>
      </c>
      <c r="F130" s="70"/>
      <c r="G130" s="68" t="s">
        <v>3930</v>
      </c>
      <c r="H130" s="71"/>
      <c r="L130" s="71"/>
    </row>
    <row r="131" spans="1:12" s="69" customFormat="1" x14ac:dyDescent="0.2">
      <c r="A131" s="67" t="s">
        <v>1394</v>
      </c>
      <c r="B131" s="67" t="s">
        <v>997</v>
      </c>
      <c r="C131" s="68" t="s">
        <v>1448</v>
      </c>
      <c r="E131" s="70" t="s">
        <v>9</v>
      </c>
      <c r="F131" s="70"/>
      <c r="G131" s="68" t="s">
        <v>3930</v>
      </c>
      <c r="H131" s="71"/>
      <c r="L131" s="71"/>
    </row>
    <row r="132" spans="1:12" s="69" customFormat="1" x14ac:dyDescent="0.2">
      <c r="A132" s="67" t="s">
        <v>1394</v>
      </c>
      <c r="B132" s="67" t="s">
        <v>998</v>
      </c>
      <c r="C132" s="68" t="s">
        <v>1449</v>
      </c>
      <c r="E132" s="70" t="s">
        <v>9</v>
      </c>
      <c r="F132" s="70"/>
      <c r="G132" s="68" t="s">
        <v>3917</v>
      </c>
      <c r="H132" s="71"/>
      <c r="L132" s="71"/>
    </row>
    <row r="133" spans="1:12" s="189" customFormat="1" x14ac:dyDescent="0.2">
      <c r="A133" s="187" t="s">
        <v>1394</v>
      </c>
      <c r="B133" s="187" t="s">
        <v>1450</v>
      </c>
      <c r="C133" s="188" t="s">
        <v>1451</v>
      </c>
      <c r="E133" s="190" t="s">
        <v>9</v>
      </c>
      <c r="F133" s="190"/>
      <c r="G133" s="188" t="s">
        <v>1436</v>
      </c>
      <c r="H133" s="192"/>
      <c r="L133" s="192"/>
    </row>
    <row r="134" spans="1:12" s="69" customFormat="1" x14ac:dyDescent="0.2">
      <c r="A134" s="67" t="s">
        <v>1394</v>
      </c>
      <c r="B134" s="67" t="s">
        <v>999</v>
      </c>
      <c r="C134" s="68" t="s">
        <v>1452</v>
      </c>
      <c r="E134" s="70" t="s">
        <v>9</v>
      </c>
      <c r="F134" s="70"/>
      <c r="G134" s="68" t="s">
        <v>3931</v>
      </c>
      <c r="H134" s="71"/>
      <c r="L134" s="71"/>
    </row>
    <row r="135" spans="1:12" s="189" customFormat="1" x14ac:dyDescent="0.2">
      <c r="A135" s="187" t="s">
        <v>1394</v>
      </c>
      <c r="B135" s="187" t="s">
        <v>1453</v>
      </c>
      <c r="C135" s="188" t="s">
        <v>1454</v>
      </c>
      <c r="E135" s="190" t="s">
        <v>9</v>
      </c>
      <c r="F135" s="190"/>
      <c r="G135" s="188" t="s">
        <v>1436</v>
      </c>
      <c r="H135" s="192"/>
      <c r="L135" s="192"/>
    </row>
    <row r="136" spans="1:12" s="69" customFormat="1" x14ac:dyDescent="0.2">
      <c r="A136" s="67" t="s">
        <v>1394</v>
      </c>
      <c r="B136" s="67" t="s">
        <v>159</v>
      </c>
      <c r="C136" s="68" t="s">
        <v>1455</v>
      </c>
      <c r="E136" s="70" t="s">
        <v>9</v>
      </c>
      <c r="F136" s="70"/>
      <c r="G136" s="68" t="s">
        <v>3917</v>
      </c>
      <c r="H136" s="71"/>
      <c r="L136" s="71"/>
    </row>
    <row r="137" spans="1:12" s="69" customFormat="1" x14ac:dyDescent="0.2">
      <c r="A137" s="67" t="s">
        <v>1394</v>
      </c>
      <c r="B137" s="67" t="s">
        <v>161</v>
      </c>
      <c r="C137" s="68" t="s">
        <v>1456</v>
      </c>
      <c r="E137" s="70" t="s">
        <v>9</v>
      </c>
      <c r="F137" s="70"/>
      <c r="G137" s="68" t="s">
        <v>3932</v>
      </c>
      <c r="H137" s="71"/>
      <c r="L137" s="71"/>
    </row>
    <row r="138" spans="1:12" s="69" customFormat="1" x14ac:dyDescent="0.2">
      <c r="A138" s="67" t="s">
        <v>1394</v>
      </c>
      <c r="B138" s="67" t="s">
        <v>1000</v>
      </c>
      <c r="C138" s="68" t="s">
        <v>1457</v>
      </c>
      <c r="E138" s="70" t="s">
        <v>9</v>
      </c>
      <c r="F138" s="70"/>
      <c r="G138" s="68" t="s">
        <v>3933</v>
      </c>
      <c r="H138" s="71"/>
      <c r="L138" s="71"/>
    </row>
    <row r="139" spans="1:12" s="189" customFormat="1" x14ac:dyDescent="0.2">
      <c r="A139" s="187" t="s">
        <v>1394</v>
      </c>
      <c r="B139" s="187" t="s">
        <v>3934</v>
      </c>
      <c r="C139" s="188" t="s">
        <v>3935</v>
      </c>
      <c r="E139" s="190" t="s">
        <v>9</v>
      </c>
      <c r="F139" s="190"/>
      <c r="G139" s="191" t="s">
        <v>1436</v>
      </c>
      <c r="H139" s="192"/>
      <c r="L139" s="192"/>
    </row>
    <row r="140" spans="1:12" s="69" customFormat="1" x14ac:dyDescent="0.2">
      <c r="A140" s="67" t="s">
        <v>1394</v>
      </c>
      <c r="B140" s="67" t="s">
        <v>162</v>
      </c>
      <c r="C140" s="68" t="s">
        <v>1458</v>
      </c>
      <c r="E140" s="70" t="s">
        <v>9</v>
      </c>
      <c r="F140" s="70"/>
      <c r="G140" s="68" t="s">
        <v>3936</v>
      </c>
      <c r="H140" s="71"/>
      <c r="L140" s="71"/>
    </row>
    <row r="141" spans="1:12" s="69" customFormat="1" x14ac:dyDescent="0.2">
      <c r="A141" s="67" t="s">
        <v>1394</v>
      </c>
      <c r="B141" s="67" t="s">
        <v>163</v>
      </c>
      <c r="C141" s="68" t="s">
        <v>1459</v>
      </c>
      <c r="E141" s="70" t="s">
        <v>9</v>
      </c>
      <c r="F141" s="70"/>
      <c r="G141" s="68" t="s">
        <v>3937</v>
      </c>
      <c r="H141" s="71"/>
      <c r="L141" s="71"/>
    </row>
    <row r="142" spans="1:12" s="69" customFormat="1" x14ac:dyDescent="0.2">
      <c r="A142" s="67" t="s">
        <v>1394</v>
      </c>
      <c r="B142" s="67" t="s">
        <v>164</v>
      </c>
      <c r="C142" s="68" t="s">
        <v>1460</v>
      </c>
      <c r="E142" s="70" t="s">
        <v>9</v>
      </c>
      <c r="F142" s="70"/>
      <c r="G142" s="68" t="s">
        <v>3938</v>
      </c>
      <c r="H142" s="71"/>
      <c r="L142" s="71"/>
    </row>
    <row r="143" spans="1:12" s="69" customFormat="1" x14ac:dyDescent="0.2">
      <c r="A143" s="67" t="s">
        <v>1394</v>
      </c>
      <c r="B143" s="67" t="s">
        <v>1118</v>
      </c>
      <c r="C143" s="68" t="s">
        <v>1461</v>
      </c>
      <c r="E143" s="70" t="s">
        <v>9</v>
      </c>
      <c r="F143" s="70"/>
      <c r="G143" s="68" t="s">
        <v>3939</v>
      </c>
      <c r="H143" s="71"/>
      <c r="L143" s="71"/>
    </row>
    <row r="144" spans="1:12" s="189" customFormat="1" x14ac:dyDescent="0.2">
      <c r="A144" s="187" t="s">
        <v>1394</v>
      </c>
      <c r="B144" s="187" t="s">
        <v>3940</v>
      </c>
      <c r="C144" s="188" t="s">
        <v>3941</v>
      </c>
      <c r="E144" s="190" t="s">
        <v>9</v>
      </c>
      <c r="F144" s="190"/>
      <c r="G144" s="191" t="s">
        <v>1436</v>
      </c>
      <c r="H144" s="192"/>
      <c r="L144" s="192"/>
    </row>
    <row r="145" spans="1:12" s="69" customFormat="1" x14ac:dyDescent="0.2">
      <c r="A145" s="67" t="s">
        <v>1394</v>
      </c>
      <c r="B145" s="67" t="s">
        <v>1001</v>
      </c>
      <c r="C145" s="68" t="s">
        <v>1462</v>
      </c>
      <c r="E145" s="70" t="s">
        <v>9</v>
      </c>
      <c r="F145" s="70"/>
      <c r="G145" s="68" t="s">
        <v>3942</v>
      </c>
      <c r="H145" s="71"/>
      <c r="L145" s="71"/>
    </row>
    <row r="146" spans="1:12" s="69" customFormat="1" x14ac:dyDescent="0.2">
      <c r="A146" s="67" t="s">
        <v>1394</v>
      </c>
      <c r="B146" s="67" t="s">
        <v>165</v>
      </c>
      <c r="C146" s="68" t="s">
        <v>1463</v>
      </c>
      <c r="E146" s="70" t="s">
        <v>9</v>
      </c>
      <c r="F146" s="70"/>
      <c r="G146" s="68" t="s">
        <v>3943</v>
      </c>
      <c r="H146" s="71"/>
      <c r="L146" s="71"/>
    </row>
    <row r="147" spans="1:12" s="69" customFormat="1" x14ac:dyDescent="0.2">
      <c r="A147" s="67" t="s">
        <v>1394</v>
      </c>
      <c r="B147" s="67" t="s">
        <v>166</v>
      </c>
      <c r="C147" s="68" t="s">
        <v>1464</v>
      </c>
      <c r="E147" s="70" t="s">
        <v>9</v>
      </c>
      <c r="F147" s="70"/>
      <c r="G147" s="68" t="s">
        <v>3944</v>
      </c>
      <c r="H147" s="71"/>
      <c r="L147" s="71"/>
    </row>
    <row r="148" spans="1:12" s="69" customFormat="1" x14ac:dyDescent="0.2">
      <c r="A148" s="67" t="s">
        <v>1394</v>
      </c>
      <c r="B148" s="67" t="s">
        <v>1002</v>
      </c>
      <c r="C148" s="68" t="s">
        <v>1465</v>
      </c>
      <c r="E148" s="70" t="s">
        <v>9</v>
      </c>
      <c r="F148" s="70"/>
      <c r="G148" s="68" t="s">
        <v>3945</v>
      </c>
      <c r="H148" s="71"/>
      <c r="L148" s="71"/>
    </row>
    <row r="149" spans="1:12" s="69" customFormat="1" x14ac:dyDescent="0.2">
      <c r="A149" s="67" t="s">
        <v>1394</v>
      </c>
      <c r="B149" s="67" t="s">
        <v>1003</v>
      </c>
      <c r="C149" s="68" t="s">
        <v>1466</v>
      </c>
      <c r="E149" s="70" t="s">
        <v>9</v>
      </c>
      <c r="F149" s="70"/>
      <c r="G149" s="68" t="s">
        <v>3946</v>
      </c>
      <c r="H149" s="71"/>
      <c r="L149" s="71"/>
    </row>
    <row r="150" spans="1:12" s="69" customFormat="1" x14ac:dyDescent="0.2">
      <c r="A150" s="67" t="s">
        <v>1394</v>
      </c>
      <c r="B150" s="67" t="s">
        <v>1004</v>
      </c>
      <c r="C150" s="68" t="s">
        <v>1467</v>
      </c>
      <c r="E150" s="70" t="s">
        <v>9</v>
      </c>
      <c r="F150" s="70"/>
      <c r="G150" s="68" t="s">
        <v>3946</v>
      </c>
      <c r="H150" s="71"/>
      <c r="L150" s="71"/>
    </row>
    <row r="151" spans="1:12" s="189" customFormat="1" x14ac:dyDescent="0.2">
      <c r="A151" s="187" t="s">
        <v>1394</v>
      </c>
      <c r="B151" s="187" t="s">
        <v>3947</v>
      </c>
      <c r="C151" s="188" t="s">
        <v>3948</v>
      </c>
      <c r="E151" s="190" t="s">
        <v>9</v>
      </c>
      <c r="F151" s="190"/>
      <c r="G151" s="191" t="s">
        <v>1436</v>
      </c>
      <c r="H151" s="192"/>
      <c r="L151" s="192"/>
    </row>
    <row r="152" spans="1:12" s="69" customFormat="1" x14ac:dyDescent="0.2">
      <c r="A152" s="67" t="s">
        <v>1394</v>
      </c>
      <c r="B152" s="67" t="s">
        <v>1005</v>
      </c>
      <c r="C152" s="68" t="s">
        <v>1468</v>
      </c>
      <c r="E152" s="70" t="s">
        <v>9</v>
      </c>
      <c r="F152" s="70"/>
      <c r="G152" s="68" t="s">
        <v>3949</v>
      </c>
      <c r="H152" s="71"/>
      <c r="L152" s="71"/>
    </row>
    <row r="153" spans="1:12" s="69" customFormat="1" x14ac:dyDescent="0.2">
      <c r="A153" s="67" t="s">
        <v>1394</v>
      </c>
      <c r="B153" s="67" t="s">
        <v>1006</v>
      </c>
      <c r="C153" s="68" t="s">
        <v>1469</v>
      </c>
      <c r="E153" s="70" t="s">
        <v>9</v>
      </c>
      <c r="F153" s="70"/>
      <c r="G153" s="68" t="s">
        <v>3950</v>
      </c>
      <c r="H153" s="71"/>
      <c r="L153" s="71"/>
    </row>
    <row r="154" spans="1:12" s="69" customFormat="1" x14ac:dyDescent="0.2">
      <c r="A154" s="67" t="s">
        <v>1394</v>
      </c>
      <c r="B154" s="67" t="s">
        <v>1007</v>
      </c>
      <c r="C154" s="68" t="s">
        <v>1470</v>
      </c>
      <c r="E154" s="70" t="s">
        <v>9</v>
      </c>
      <c r="F154" s="70"/>
      <c r="G154" s="68" t="s">
        <v>3950</v>
      </c>
      <c r="H154" s="71"/>
      <c r="L154" s="71"/>
    </row>
    <row r="155" spans="1:12" s="69" customFormat="1" x14ac:dyDescent="0.2">
      <c r="A155" s="67" t="s">
        <v>1394</v>
      </c>
      <c r="B155" s="67" t="s">
        <v>1008</v>
      </c>
      <c r="C155" s="68" t="s">
        <v>1471</v>
      </c>
      <c r="E155" s="70" t="s">
        <v>9</v>
      </c>
      <c r="F155" s="70"/>
      <c r="G155" s="68" t="s">
        <v>3950</v>
      </c>
      <c r="H155" s="71"/>
      <c r="L155" s="71"/>
    </row>
    <row r="156" spans="1:12" s="69" customFormat="1" x14ac:dyDescent="0.2">
      <c r="A156" s="67" t="s">
        <v>1394</v>
      </c>
      <c r="B156" s="67" t="s">
        <v>1009</v>
      </c>
      <c r="C156" s="68" t="s">
        <v>1472</v>
      </c>
      <c r="E156" s="70" t="s">
        <v>9</v>
      </c>
      <c r="F156" s="70"/>
      <c r="G156" s="68" t="s">
        <v>3951</v>
      </c>
      <c r="H156" s="71"/>
      <c r="L156" s="71"/>
    </row>
    <row r="157" spans="1:12" s="69" customFormat="1" x14ac:dyDescent="0.2">
      <c r="A157" s="67" t="s">
        <v>1394</v>
      </c>
      <c r="B157" s="67" t="s">
        <v>1010</v>
      </c>
      <c r="C157" s="68" t="s">
        <v>1473</v>
      </c>
      <c r="E157" s="70" t="s">
        <v>9</v>
      </c>
      <c r="F157" s="70"/>
      <c r="G157" s="68" t="s">
        <v>3952</v>
      </c>
      <c r="H157" s="71"/>
      <c r="L157" s="71"/>
    </row>
    <row r="158" spans="1:12" s="69" customFormat="1" x14ac:dyDescent="0.2">
      <c r="A158" s="67" t="s">
        <v>1394</v>
      </c>
      <c r="B158" s="67" t="s">
        <v>1011</v>
      </c>
      <c r="C158" s="68" t="s">
        <v>1474</v>
      </c>
      <c r="E158" s="70" t="s">
        <v>9</v>
      </c>
      <c r="F158" s="70"/>
      <c r="G158" s="68" t="s">
        <v>3953</v>
      </c>
      <c r="H158" s="71"/>
      <c r="L158" s="71"/>
    </row>
    <row r="159" spans="1:12" s="69" customFormat="1" x14ac:dyDescent="0.2">
      <c r="A159" s="67" t="s">
        <v>1394</v>
      </c>
      <c r="B159" s="67" t="s">
        <v>167</v>
      </c>
      <c r="C159" s="68" t="s">
        <v>1475</v>
      </c>
      <c r="E159" s="70" t="s">
        <v>9</v>
      </c>
      <c r="F159" s="70"/>
      <c r="G159" s="68" t="s">
        <v>3953</v>
      </c>
      <c r="H159" s="71"/>
      <c r="L159" s="71"/>
    </row>
    <row r="160" spans="1:12" s="189" customFormat="1" x14ac:dyDescent="0.2">
      <c r="A160" s="187" t="s">
        <v>1394</v>
      </c>
      <c r="B160" s="187" t="s">
        <v>3954</v>
      </c>
      <c r="C160" s="188" t="s">
        <v>3955</v>
      </c>
      <c r="E160" s="190" t="s">
        <v>9</v>
      </c>
      <c r="F160" s="190"/>
      <c r="G160" s="191" t="s">
        <v>1436</v>
      </c>
      <c r="H160" s="192"/>
      <c r="L160" s="192"/>
    </row>
    <row r="161" spans="1:12" s="69" customFormat="1" x14ac:dyDescent="0.2">
      <c r="A161" s="67" t="s">
        <v>1394</v>
      </c>
      <c r="B161" s="67" t="s">
        <v>1012</v>
      </c>
      <c r="C161" s="68" t="s">
        <v>1476</v>
      </c>
      <c r="E161" s="70" t="s">
        <v>9</v>
      </c>
      <c r="F161" s="70"/>
      <c r="G161" s="68" t="s">
        <v>3956</v>
      </c>
      <c r="H161" s="71"/>
      <c r="L161" s="71"/>
    </row>
    <row r="162" spans="1:12" s="69" customFormat="1" x14ac:dyDescent="0.2">
      <c r="A162" s="67" t="s">
        <v>1394</v>
      </c>
      <c r="B162" s="67" t="s">
        <v>1013</v>
      </c>
      <c r="C162" s="68" t="s">
        <v>1477</v>
      </c>
      <c r="E162" s="70" t="s">
        <v>9</v>
      </c>
      <c r="F162" s="70"/>
      <c r="G162" s="68" t="s">
        <v>3957</v>
      </c>
      <c r="H162" s="71"/>
      <c r="L162" s="71"/>
    </row>
    <row r="163" spans="1:12" s="69" customFormat="1" x14ac:dyDescent="0.2">
      <c r="A163" s="67" t="s">
        <v>1394</v>
      </c>
      <c r="B163" s="67" t="s">
        <v>168</v>
      </c>
      <c r="C163" s="68" t="s">
        <v>1478</v>
      </c>
      <c r="E163" s="70" t="s">
        <v>9</v>
      </c>
      <c r="F163" s="70"/>
      <c r="G163" s="68" t="s">
        <v>3958</v>
      </c>
      <c r="H163" s="71"/>
      <c r="L163" s="71"/>
    </row>
    <row r="164" spans="1:12" s="69" customFormat="1" x14ac:dyDescent="0.2">
      <c r="A164" s="67" t="s">
        <v>1394</v>
      </c>
      <c r="B164" s="67" t="s">
        <v>169</v>
      </c>
      <c r="C164" s="68" t="s">
        <v>1479</v>
      </c>
      <c r="E164" s="70" t="s">
        <v>9</v>
      </c>
      <c r="F164" s="70"/>
      <c r="G164" s="68" t="s">
        <v>3959</v>
      </c>
      <c r="H164" s="71"/>
      <c r="L164" s="71"/>
    </row>
    <row r="165" spans="1:12" s="69" customFormat="1" x14ac:dyDescent="0.2">
      <c r="A165" s="67" t="s">
        <v>1394</v>
      </c>
      <c r="B165" s="67" t="s">
        <v>1014</v>
      </c>
      <c r="C165" s="68" t="s">
        <v>1480</v>
      </c>
      <c r="E165" s="70" t="s">
        <v>9</v>
      </c>
      <c r="F165" s="70"/>
      <c r="G165" s="68" t="s">
        <v>3960</v>
      </c>
      <c r="H165" s="71"/>
      <c r="L165" s="71"/>
    </row>
    <row r="166" spans="1:12" s="69" customFormat="1" x14ac:dyDescent="0.2">
      <c r="A166" s="67" t="s">
        <v>1394</v>
      </c>
      <c r="B166" s="67" t="s">
        <v>466</v>
      </c>
      <c r="C166" s="68" t="s">
        <v>1481</v>
      </c>
      <c r="E166" s="70" t="s">
        <v>9</v>
      </c>
      <c r="F166" s="70"/>
      <c r="G166" s="68" t="s">
        <v>3961</v>
      </c>
      <c r="H166" s="71"/>
      <c r="L166" s="71"/>
    </row>
    <row r="167" spans="1:12" s="189" customFormat="1" x14ac:dyDescent="0.2">
      <c r="A167" s="187" t="s">
        <v>1394</v>
      </c>
      <c r="B167" s="187" t="s">
        <v>1482</v>
      </c>
      <c r="C167" s="188" t="s">
        <v>1483</v>
      </c>
      <c r="E167" s="190" t="s">
        <v>9</v>
      </c>
      <c r="F167" s="190"/>
      <c r="G167" s="191" t="s">
        <v>1436</v>
      </c>
      <c r="H167" s="192"/>
      <c r="L167" s="192"/>
    </row>
    <row r="168" spans="1:12" s="69" customFormat="1" x14ac:dyDescent="0.2">
      <c r="A168" s="67" t="s">
        <v>1394</v>
      </c>
      <c r="B168" s="67" t="s">
        <v>1015</v>
      </c>
      <c r="C168" s="68" t="s">
        <v>1484</v>
      </c>
      <c r="E168" s="70" t="s">
        <v>9</v>
      </c>
      <c r="F168" s="70"/>
      <c r="G168" s="68" t="s">
        <v>3962</v>
      </c>
      <c r="H168" s="71"/>
      <c r="L168" s="71"/>
    </row>
    <row r="169" spans="1:12" s="69" customFormat="1" x14ac:dyDescent="0.2">
      <c r="A169" s="67" t="s">
        <v>1394</v>
      </c>
      <c r="B169" s="67" t="s">
        <v>1016</v>
      </c>
      <c r="C169" s="68" t="s">
        <v>1485</v>
      </c>
      <c r="E169" s="70" t="s">
        <v>9</v>
      </c>
      <c r="F169" s="70"/>
      <c r="G169" s="68" t="s">
        <v>3962</v>
      </c>
      <c r="H169" s="71"/>
      <c r="L169" s="71"/>
    </row>
    <row r="170" spans="1:12" s="69" customFormat="1" x14ac:dyDescent="0.2">
      <c r="A170" s="67" t="s">
        <v>1394</v>
      </c>
      <c r="B170" s="67" t="s">
        <v>467</v>
      </c>
      <c r="C170" s="68" t="s">
        <v>1486</v>
      </c>
      <c r="E170" s="70" t="s">
        <v>9</v>
      </c>
      <c r="F170" s="70"/>
      <c r="G170" s="68" t="s">
        <v>3963</v>
      </c>
      <c r="H170" s="71"/>
      <c r="L170" s="71"/>
    </row>
    <row r="171" spans="1:12" s="189" customFormat="1" x14ac:dyDescent="0.2">
      <c r="A171" s="187" t="s">
        <v>1394</v>
      </c>
      <c r="B171" s="187" t="s">
        <v>1487</v>
      </c>
      <c r="C171" s="188" t="s">
        <v>1488</v>
      </c>
      <c r="E171" s="190" t="s">
        <v>9</v>
      </c>
      <c r="F171" s="190"/>
      <c r="G171" s="191" t="s">
        <v>1436</v>
      </c>
      <c r="H171" s="192"/>
      <c r="L171" s="192"/>
    </row>
    <row r="172" spans="1:12" s="69" customFormat="1" x14ac:dyDescent="0.2">
      <c r="A172" s="67" t="s">
        <v>1394</v>
      </c>
      <c r="B172" s="67" t="s">
        <v>1017</v>
      </c>
      <c r="C172" s="68" t="s">
        <v>1489</v>
      </c>
      <c r="E172" s="70" t="s">
        <v>9</v>
      </c>
      <c r="F172" s="70"/>
      <c r="G172" s="68" t="s">
        <v>3964</v>
      </c>
      <c r="H172" s="71"/>
      <c r="L172" s="71"/>
    </row>
    <row r="173" spans="1:12" s="69" customFormat="1" x14ac:dyDescent="0.2">
      <c r="A173" s="67" t="s">
        <v>1394</v>
      </c>
      <c r="B173" s="67" t="s">
        <v>1018</v>
      </c>
      <c r="C173" s="68" t="s">
        <v>1490</v>
      </c>
      <c r="E173" s="70" t="s">
        <v>9</v>
      </c>
      <c r="F173" s="70"/>
      <c r="G173" s="68" t="s">
        <v>3964</v>
      </c>
      <c r="H173" s="71"/>
      <c r="L173" s="71"/>
    </row>
    <row r="174" spans="1:12" s="69" customFormat="1" x14ac:dyDescent="0.2">
      <c r="A174" s="67" t="s">
        <v>1394</v>
      </c>
      <c r="B174" s="67" t="s">
        <v>1019</v>
      </c>
      <c r="C174" s="68" t="s">
        <v>1491</v>
      </c>
      <c r="E174" s="70" t="s">
        <v>9</v>
      </c>
      <c r="F174" s="70"/>
      <c r="G174" s="68" t="s">
        <v>3965</v>
      </c>
      <c r="H174" s="71"/>
      <c r="L174" s="71"/>
    </row>
    <row r="175" spans="1:12" s="69" customFormat="1" x14ac:dyDescent="0.2">
      <c r="A175" s="67" t="s">
        <v>1394</v>
      </c>
      <c r="B175" s="67" t="s">
        <v>1020</v>
      </c>
      <c r="C175" s="68" t="s">
        <v>1492</v>
      </c>
      <c r="E175" s="70" t="s">
        <v>9</v>
      </c>
      <c r="F175" s="70"/>
      <c r="G175" s="68" t="s">
        <v>3966</v>
      </c>
      <c r="H175" s="71"/>
      <c r="L175" s="71"/>
    </row>
    <row r="176" spans="1:12" s="69" customFormat="1" x14ac:dyDescent="0.2">
      <c r="A176" s="67" t="s">
        <v>1394</v>
      </c>
      <c r="B176" s="67" t="s">
        <v>1021</v>
      </c>
      <c r="C176" s="68" t="s">
        <v>1493</v>
      </c>
      <c r="E176" s="70" t="s">
        <v>9</v>
      </c>
      <c r="F176" s="70"/>
      <c r="G176" s="68" t="s">
        <v>3966</v>
      </c>
      <c r="H176" s="71"/>
      <c r="L176" s="71"/>
    </row>
    <row r="177" spans="1:12" s="69" customFormat="1" x14ac:dyDescent="0.2">
      <c r="A177" s="67" t="s">
        <v>1394</v>
      </c>
      <c r="B177" s="67" t="s">
        <v>1022</v>
      </c>
      <c r="C177" s="68" t="s">
        <v>1494</v>
      </c>
      <c r="E177" s="70" t="s">
        <v>9</v>
      </c>
      <c r="F177" s="70"/>
      <c r="G177" s="68" t="s">
        <v>3967</v>
      </c>
      <c r="H177" s="71"/>
      <c r="L177" s="71"/>
    </row>
    <row r="178" spans="1:12" s="69" customFormat="1" x14ac:dyDescent="0.2">
      <c r="A178" s="67" t="s">
        <v>1394</v>
      </c>
      <c r="B178" s="67" t="s">
        <v>1023</v>
      </c>
      <c r="C178" s="68" t="s">
        <v>1495</v>
      </c>
      <c r="E178" s="70" t="s">
        <v>9</v>
      </c>
      <c r="F178" s="70"/>
      <c r="G178" s="68" t="s">
        <v>3968</v>
      </c>
      <c r="H178" s="71"/>
      <c r="L178" s="71"/>
    </row>
    <row r="179" spans="1:12" s="69" customFormat="1" x14ac:dyDescent="0.2">
      <c r="A179" s="67" t="s">
        <v>1394</v>
      </c>
      <c r="B179" s="67" t="s">
        <v>1024</v>
      </c>
      <c r="C179" s="68" t="s">
        <v>1496</v>
      </c>
      <c r="E179" s="70" t="s">
        <v>9</v>
      </c>
      <c r="F179" s="70"/>
      <c r="G179" s="68" t="s">
        <v>3968</v>
      </c>
      <c r="H179" s="71"/>
      <c r="L179" s="71"/>
    </row>
    <row r="180" spans="1:12" s="69" customFormat="1" x14ac:dyDescent="0.2">
      <c r="A180" s="67" t="s">
        <v>1394</v>
      </c>
      <c r="B180" s="67" t="s">
        <v>1025</v>
      </c>
      <c r="C180" s="68" t="s">
        <v>1497</v>
      </c>
      <c r="E180" s="70" t="s">
        <v>9</v>
      </c>
      <c r="F180" s="70"/>
      <c r="G180" s="68" t="s">
        <v>3966</v>
      </c>
      <c r="H180" s="71"/>
      <c r="L180" s="71"/>
    </row>
    <row r="181" spans="1:12" s="69" customFormat="1" x14ac:dyDescent="0.2">
      <c r="A181" s="67" t="s">
        <v>1394</v>
      </c>
      <c r="B181" s="67" t="s">
        <v>1026</v>
      </c>
      <c r="C181" s="68" t="s">
        <v>1498</v>
      </c>
      <c r="E181" s="70" t="s">
        <v>9</v>
      </c>
      <c r="F181" s="70"/>
      <c r="G181" s="68" t="s">
        <v>3969</v>
      </c>
      <c r="H181" s="71"/>
      <c r="L181" s="71"/>
    </row>
    <row r="182" spans="1:12" s="69" customFormat="1" x14ac:dyDescent="0.2">
      <c r="A182" s="67" t="s">
        <v>1394</v>
      </c>
      <c r="B182" s="67" t="s">
        <v>1027</v>
      </c>
      <c r="C182" s="68" t="s">
        <v>1499</v>
      </c>
      <c r="E182" s="70" t="s">
        <v>9</v>
      </c>
      <c r="F182" s="70"/>
      <c r="G182" s="68" t="s">
        <v>3969</v>
      </c>
      <c r="H182" s="71"/>
      <c r="L182" s="71"/>
    </row>
    <row r="183" spans="1:12" s="189" customFormat="1" x14ac:dyDescent="0.2">
      <c r="A183" s="187" t="s">
        <v>1394</v>
      </c>
      <c r="B183" s="187" t="s">
        <v>3970</v>
      </c>
      <c r="C183" s="188" t="s">
        <v>3971</v>
      </c>
      <c r="E183" s="190" t="s">
        <v>9</v>
      </c>
      <c r="F183" s="190"/>
      <c r="G183" s="191" t="s">
        <v>1436</v>
      </c>
      <c r="H183" s="192"/>
      <c r="L183" s="192"/>
    </row>
    <row r="184" spans="1:12" s="69" customFormat="1" x14ac:dyDescent="0.2">
      <c r="A184" s="67" t="s">
        <v>1394</v>
      </c>
      <c r="B184" s="67" t="s">
        <v>1028</v>
      </c>
      <c r="C184" s="68" t="s">
        <v>1500</v>
      </c>
      <c r="E184" s="70" t="s">
        <v>9</v>
      </c>
      <c r="F184" s="70"/>
      <c r="G184" s="68" t="s">
        <v>3972</v>
      </c>
      <c r="H184" s="71"/>
      <c r="L184" s="71"/>
    </row>
    <row r="185" spans="1:12" s="69" customFormat="1" x14ac:dyDescent="0.2">
      <c r="A185" s="67" t="s">
        <v>1394</v>
      </c>
      <c r="B185" s="67" t="s">
        <v>1029</v>
      </c>
      <c r="C185" s="68" t="s">
        <v>1501</v>
      </c>
      <c r="E185" s="70" t="s">
        <v>9</v>
      </c>
      <c r="F185" s="70"/>
      <c r="G185" s="68" t="s">
        <v>3972</v>
      </c>
      <c r="H185" s="71"/>
      <c r="L185" s="71"/>
    </row>
    <row r="186" spans="1:12" s="69" customFormat="1" x14ac:dyDescent="0.2">
      <c r="A186" s="67" t="s">
        <v>1394</v>
      </c>
      <c r="B186" s="67" t="s">
        <v>1030</v>
      </c>
      <c r="C186" s="68" t="s">
        <v>1502</v>
      </c>
      <c r="E186" s="70" t="s">
        <v>9</v>
      </c>
      <c r="F186" s="70"/>
      <c r="G186" s="68" t="s">
        <v>3973</v>
      </c>
      <c r="H186" s="71"/>
      <c r="L186" s="71"/>
    </row>
    <row r="187" spans="1:12" s="69" customFormat="1" x14ac:dyDescent="0.2">
      <c r="A187" s="67" t="s">
        <v>1394</v>
      </c>
      <c r="B187" s="67" t="s">
        <v>1031</v>
      </c>
      <c r="C187" s="68" t="s">
        <v>1503</v>
      </c>
      <c r="E187" s="70" t="s">
        <v>9</v>
      </c>
      <c r="F187" s="70"/>
      <c r="G187" s="68" t="s">
        <v>3974</v>
      </c>
      <c r="H187" s="71"/>
      <c r="L187" s="71"/>
    </row>
    <row r="188" spans="1:12" s="69" customFormat="1" x14ac:dyDescent="0.2">
      <c r="A188" s="67" t="s">
        <v>1394</v>
      </c>
      <c r="B188" s="67" t="s">
        <v>1032</v>
      </c>
      <c r="C188" s="68" t="s">
        <v>1504</v>
      </c>
      <c r="E188" s="70" t="s">
        <v>9</v>
      </c>
      <c r="F188" s="70"/>
      <c r="G188" s="68" t="s">
        <v>3975</v>
      </c>
      <c r="H188" s="71"/>
      <c r="L188" s="71"/>
    </row>
    <row r="189" spans="1:12" s="69" customFormat="1" x14ac:dyDescent="0.2">
      <c r="A189" s="67" t="s">
        <v>1394</v>
      </c>
      <c r="B189" s="67" t="s">
        <v>1033</v>
      </c>
      <c r="C189" s="68" t="s">
        <v>1505</v>
      </c>
      <c r="E189" s="70" t="s">
        <v>9</v>
      </c>
      <c r="F189" s="70"/>
      <c r="G189" s="68" t="s">
        <v>3976</v>
      </c>
      <c r="H189" s="71"/>
      <c r="L189" s="71"/>
    </row>
    <row r="190" spans="1:12" s="69" customFormat="1" x14ac:dyDescent="0.2">
      <c r="A190" s="67" t="s">
        <v>1394</v>
      </c>
      <c r="B190" s="67" t="s">
        <v>1506</v>
      </c>
      <c r="C190" s="68" t="s">
        <v>1507</v>
      </c>
      <c r="E190" s="70" t="s">
        <v>9</v>
      </c>
      <c r="F190" s="70"/>
      <c r="G190" s="68" t="s">
        <v>3975</v>
      </c>
      <c r="H190" s="71"/>
      <c r="L190" s="71"/>
    </row>
    <row r="191" spans="1:12" s="69" customFormat="1" x14ac:dyDescent="0.2">
      <c r="A191" s="67" t="s">
        <v>1394</v>
      </c>
      <c r="B191" s="67" t="s">
        <v>1034</v>
      </c>
      <c r="C191" s="68" t="s">
        <v>1508</v>
      </c>
      <c r="E191" s="70" t="s">
        <v>9</v>
      </c>
      <c r="F191" s="70"/>
      <c r="G191" s="68" t="s">
        <v>3977</v>
      </c>
      <c r="H191" s="71"/>
      <c r="L191" s="71"/>
    </row>
    <row r="192" spans="1:12" s="69" customFormat="1" x14ac:dyDescent="0.2">
      <c r="A192" s="67" t="s">
        <v>1394</v>
      </c>
      <c r="B192" s="67" t="s">
        <v>1035</v>
      </c>
      <c r="C192" s="68" t="s">
        <v>1509</v>
      </c>
      <c r="E192" s="70" t="s">
        <v>9</v>
      </c>
      <c r="F192" s="70"/>
      <c r="G192" s="68" t="s">
        <v>3978</v>
      </c>
      <c r="H192" s="71"/>
      <c r="L192" s="71"/>
    </row>
    <row r="193" spans="1:12" s="69" customFormat="1" x14ac:dyDescent="0.2">
      <c r="A193" s="67" t="s">
        <v>1394</v>
      </c>
      <c r="B193" s="67" t="s">
        <v>1036</v>
      </c>
      <c r="C193" s="68" t="s">
        <v>1510</v>
      </c>
      <c r="E193" s="70" t="s">
        <v>9</v>
      </c>
      <c r="F193" s="70"/>
      <c r="G193" s="68" t="s">
        <v>3979</v>
      </c>
      <c r="H193" s="71"/>
      <c r="L193" s="71"/>
    </row>
    <row r="194" spans="1:12" s="69" customFormat="1" x14ac:dyDescent="0.2">
      <c r="A194" s="67" t="s">
        <v>1394</v>
      </c>
      <c r="B194" s="67" t="s">
        <v>1037</v>
      </c>
      <c r="C194" s="68" t="s">
        <v>1511</v>
      </c>
      <c r="E194" s="70" t="s">
        <v>9</v>
      </c>
      <c r="F194" s="70"/>
      <c r="G194" s="68" t="s">
        <v>3980</v>
      </c>
      <c r="H194" s="71"/>
      <c r="L194" s="71"/>
    </row>
    <row r="195" spans="1:12" s="69" customFormat="1" x14ac:dyDescent="0.2">
      <c r="A195" s="67" t="s">
        <v>1394</v>
      </c>
      <c r="B195" s="67" t="s">
        <v>1038</v>
      </c>
      <c r="C195" s="68" t="s">
        <v>1512</v>
      </c>
      <c r="E195" s="70" t="s">
        <v>9</v>
      </c>
      <c r="F195" s="70"/>
      <c r="G195" s="68" t="s">
        <v>3981</v>
      </c>
      <c r="H195" s="71"/>
      <c r="L195" s="71"/>
    </row>
    <row r="196" spans="1:12" s="69" customFormat="1" x14ac:dyDescent="0.2">
      <c r="A196" s="67" t="s">
        <v>1394</v>
      </c>
      <c r="B196" s="67" t="s">
        <v>1039</v>
      </c>
      <c r="C196" s="68" t="s">
        <v>1513</v>
      </c>
      <c r="E196" s="70" t="s">
        <v>9</v>
      </c>
      <c r="F196" s="70"/>
      <c r="G196" s="68" t="s">
        <v>3982</v>
      </c>
      <c r="H196" s="71"/>
      <c r="L196" s="71"/>
    </row>
    <row r="197" spans="1:12" s="69" customFormat="1" x14ac:dyDescent="0.2">
      <c r="A197" s="67" t="s">
        <v>1394</v>
      </c>
      <c r="B197" s="67" t="s">
        <v>1040</v>
      </c>
      <c r="C197" s="68" t="s">
        <v>1514</v>
      </c>
      <c r="E197" s="70" t="s">
        <v>9</v>
      </c>
      <c r="F197" s="70"/>
      <c r="G197" s="68" t="s">
        <v>3983</v>
      </c>
      <c r="H197" s="71"/>
      <c r="L197" s="71"/>
    </row>
    <row r="198" spans="1:12" s="69" customFormat="1" x14ac:dyDescent="0.2">
      <c r="A198" s="67" t="s">
        <v>1394</v>
      </c>
      <c r="B198" s="67" t="s">
        <v>1041</v>
      </c>
      <c r="C198" s="68" t="s">
        <v>1515</v>
      </c>
      <c r="E198" s="70" t="s">
        <v>9</v>
      </c>
      <c r="F198" s="70"/>
      <c r="G198" s="68" t="s">
        <v>3911</v>
      </c>
      <c r="H198" s="71"/>
      <c r="L198" s="71"/>
    </row>
    <row r="199" spans="1:12" s="69" customFormat="1" x14ac:dyDescent="0.2">
      <c r="A199" s="67" t="s">
        <v>1394</v>
      </c>
      <c r="B199" s="67" t="s">
        <v>1042</v>
      </c>
      <c r="C199" s="68" t="s">
        <v>1516</v>
      </c>
      <c r="E199" s="70" t="s">
        <v>9</v>
      </c>
      <c r="F199" s="70"/>
      <c r="G199" s="68" t="s">
        <v>3984</v>
      </c>
      <c r="H199" s="71"/>
      <c r="L199" s="71"/>
    </row>
    <row r="200" spans="1:12" s="69" customFormat="1" x14ac:dyDescent="0.2">
      <c r="A200" s="67" t="s">
        <v>1394</v>
      </c>
      <c r="B200" s="67" t="s">
        <v>1043</v>
      </c>
      <c r="C200" s="68" t="s">
        <v>1517</v>
      </c>
      <c r="E200" s="70" t="s">
        <v>9</v>
      </c>
      <c r="F200" s="70"/>
      <c r="G200" s="68" t="s">
        <v>3985</v>
      </c>
      <c r="H200" s="71"/>
      <c r="L200" s="71"/>
    </row>
    <row r="201" spans="1:12" s="69" customFormat="1" x14ac:dyDescent="0.2">
      <c r="A201" s="67" t="s">
        <v>1394</v>
      </c>
      <c r="B201" s="67" t="s">
        <v>1044</v>
      </c>
      <c r="C201" s="68" t="s">
        <v>1518</v>
      </c>
      <c r="E201" s="70" t="s">
        <v>9</v>
      </c>
      <c r="F201" s="70"/>
      <c r="G201" s="68" t="s">
        <v>3977</v>
      </c>
      <c r="H201" s="71"/>
      <c r="L201" s="71"/>
    </row>
    <row r="202" spans="1:12" s="188" customFormat="1" x14ac:dyDescent="0.2">
      <c r="A202" s="188" t="s">
        <v>1394</v>
      </c>
      <c r="B202" s="188" t="s">
        <v>1045</v>
      </c>
      <c r="C202" s="188" t="s">
        <v>1519</v>
      </c>
      <c r="E202" s="188" t="s">
        <v>9</v>
      </c>
      <c r="G202" s="188" t="s">
        <v>1436</v>
      </c>
    </row>
    <row r="203" spans="1:12" s="69" customFormat="1" x14ac:dyDescent="0.2">
      <c r="A203" s="67" t="s">
        <v>1394</v>
      </c>
      <c r="B203" s="67" t="s">
        <v>1520</v>
      </c>
      <c r="C203" s="68" t="s">
        <v>1521</v>
      </c>
      <c r="E203" s="70" t="s">
        <v>9</v>
      </c>
      <c r="F203" s="70"/>
      <c r="G203" s="68" t="s">
        <v>3986</v>
      </c>
      <c r="H203" s="71"/>
      <c r="L203" s="71"/>
    </row>
    <row r="204" spans="1:12" s="64" customFormat="1" x14ac:dyDescent="0.2">
      <c r="A204" s="62" t="s">
        <v>1350</v>
      </c>
      <c r="B204" s="62"/>
      <c r="C204" s="63"/>
      <c r="E204" s="65"/>
      <c r="F204" s="65"/>
      <c r="G204" s="63"/>
      <c r="H204" s="66"/>
      <c r="L204" s="66"/>
    </row>
    <row r="205" spans="1:12" s="74" customFormat="1" x14ac:dyDescent="0.2">
      <c r="A205" s="72" t="s">
        <v>1325</v>
      </c>
      <c r="B205" s="72" t="s">
        <v>1522</v>
      </c>
      <c r="C205" s="73" t="s">
        <v>1523</v>
      </c>
      <c r="E205" s="75"/>
      <c r="F205" s="75"/>
      <c r="G205" s="73"/>
      <c r="H205" s="76"/>
      <c r="L205" s="76"/>
    </row>
    <row r="206" spans="1:12" s="26" customFormat="1" x14ac:dyDescent="0.2">
      <c r="A206" s="25" t="s">
        <v>1524</v>
      </c>
      <c r="B206" s="25" t="s">
        <v>170</v>
      </c>
      <c r="C206" s="77" t="s">
        <v>1525</v>
      </c>
      <c r="E206" s="78" t="s">
        <v>9</v>
      </c>
      <c r="F206" s="78"/>
      <c r="G206" s="77" t="s">
        <v>3915</v>
      </c>
      <c r="H206" s="27"/>
      <c r="L206" s="27"/>
    </row>
    <row r="207" spans="1:12" s="26" customFormat="1" x14ac:dyDescent="0.2">
      <c r="A207" s="25" t="s">
        <v>1524</v>
      </c>
      <c r="B207" s="25" t="s">
        <v>1526</v>
      </c>
      <c r="C207" s="77" t="s">
        <v>3987</v>
      </c>
      <c r="E207" s="78" t="s">
        <v>9</v>
      </c>
      <c r="F207" s="78"/>
      <c r="G207" s="77" t="s">
        <v>3988</v>
      </c>
      <c r="H207" s="27"/>
      <c r="L207" s="27"/>
    </row>
    <row r="208" spans="1:12" s="26" customFormat="1" x14ac:dyDescent="0.2">
      <c r="A208" s="25" t="s">
        <v>1524</v>
      </c>
      <c r="B208" s="25" t="s">
        <v>1527</v>
      </c>
      <c r="C208" s="77" t="s">
        <v>3989</v>
      </c>
      <c r="E208" s="78" t="s">
        <v>9</v>
      </c>
      <c r="F208" s="78"/>
      <c r="G208" s="77" t="s">
        <v>3990</v>
      </c>
      <c r="H208" s="27"/>
      <c r="L208" s="27"/>
    </row>
    <row r="209" spans="1:12" s="26" customFormat="1" x14ac:dyDescent="0.2">
      <c r="A209" s="25" t="s">
        <v>1524</v>
      </c>
      <c r="B209" s="25" t="s">
        <v>171</v>
      </c>
      <c r="C209" s="77" t="s">
        <v>1528</v>
      </c>
      <c r="E209" s="78" t="s">
        <v>9</v>
      </c>
      <c r="F209" s="78"/>
      <c r="G209" s="77" t="s">
        <v>3938</v>
      </c>
      <c r="H209" s="27"/>
      <c r="L209" s="27"/>
    </row>
    <row r="210" spans="1:12" s="26" customFormat="1" x14ac:dyDescent="0.2">
      <c r="A210" s="25" t="s">
        <v>1524</v>
      </c>
      <c r="B210" s="25" t="s">
        <v>172</v>
      </c>
      <c r="C210" s="77" t="s">
        <v>1529</v>
      </c>
      <c r="E210" s="78" t="s">
        <v>9</v>
      </c>
      <c r="F210" s="78"/>
      <c r="G210" s="77" t="s">
        <v>3991</v>
      </c>
      <c r="H210" s="27"/>
      <c r="L210" s="27"/>
    </row>
    <row r="211" spans="1:12" s="26" customFormat="1" x14ac:dyDescent="0.2">
      <c r="A211" s="25" t="s">
        <v>1524</v>
      </c>
      <c r="B211" s="25" t="s">
        <v>568</v>
      </c>
      <c r="C211" s="77" t="s">
        <v>1530</v>
      </c>
      <c r="E211" s="78" t="s">
        <v>9</v>
      </c>
      <c r="F211" s="78"/>
      <c r="G211" s="77" t="s">
        <v>3992</v>
      </c>
      <c r="H211" s="27"/>
      <c r="L211" s="27"/>
    </row>
    <row r="212" spans="1:12" s="26" customFormat="1" x14ac:dyDescent="0.2">
      <c r="A212" s="25" t="s">
        <v>1524</v>
      </c>
      <c r="B212" s="25" t="s">
        <v>1047</v>
      </c>
      <c r="C212" s="77" t="s">
        <v>1531</v>
      </c>
      <c r="E212" s="78" t="s">
        <v>9</v>
      </c>
      <c r="F212" s="78"/>
      <c r="G212" s="77" t="s">
        <v>3993</v>
      </c>
      <c r="H212" s="27"/>
      <c r="L212" s="27"/>
    </row>
    <row r="213" spans="1:12" s="26" customFormat="1" x14ac:dyDescent="0.2">
      <c r="A213" s="25" t="s">
        <v>1524</v>
      </c>
      <c r="B213" s="25" t="s">
        <v>571</v>
      </c>
      <c r="C213" s="77" t="s">
        <v>1532</v>
      </c>
      <c r="E213" s="78" t="s">
        <v>9</v>
      </c>
      <c r="F213" s="78"/>
      <c r="G213" s="77" t="s">
        <v>3963</v>
      </c>
      <c r="H213" s="27"/>
      <c r="L213" s="27"/>
    </row>
    <row r="214" spans="1:12" s="26" customFormat="1" x14ac:dyDescent="0.2">
      <c r="A214" s="25" t="s">
        <v>1524</v>
      </c>
      <c r="B214" s="25" t="s">
        <v>468</v>
      </c>
      <c r="C214" s="77" t="s">
        <v>1533</v>
      </c>
      <c r="E214" s="78" t="s">
        <v>9</v>
      </c>
      <c r="F214" s="78"/>
      <c r="G214" s="77" t="s">
        <v>3994</v>
      </c>
      <c r="H214" s="27"/>
      <c r="L214" s="27"/>
    </row>
    <row r="215" spans="1:12" s="26" customFormat="1" x14ac:dyDescent="0.2">
      <c r="A215" s="25" t="s">
        <v>1524</v>
      </c>
      <c r="B215" s="25" t="s">
        <v>469</v>
      </c>
      <c r="C215" s="77" t="s">
        <v>1534</v>
      </c>
      <c r="E215" s="78" t="s">
        <v>9</v>
      </c>
      <c r="F215" s="78"/>
      <c r="G215" s="77" t="s">
        <v>3963</v>
      </c>
      <c r="H215" s="27"/>
      <c r="L215" s="27"/>
    </row>
    <row r="216" spans="1:12" s="26" customFormat="1" x14ac:dyDescent="0.2">
      <c r="A216" s="25" t="s">
        <v>1524</v>
      </c>
      <c r="B216" s="25" t="s">
        <v>1048</v>
      </c>
      <c r="C216" s="77" t="s">
        <v>1535</v>
      </c>
      <c r="E216" s="78" t="s">
        <v>9</v>
      </c>
      <c r="F216" s="78"/>
      <c r="G216" s="77" t="s">
        <v>3991</v>
      </c>
      <c r="H216" s="27"/>
      <c r="L216" s="27"/>
    </row>
    <row r="217" spans="1:12" s="26" customFormat="1" x14ac:dyDescent="0.2">
      <c r="A217" s="25" t="s">
        <v>1524</v>
      </c>
      <c r="B217" s="25" t="s">
        <v>1049</v>
      </c>
      <c r="C217" s="77" t="s">
        <v>1536</v>
      </c>
      <c r="E217" s="78" t="s">
        <v>9</v>
      </c>
      <c r="F217" s="78"/>
      <c r="G217" s="77" t="s">
        <v>3995</v>
      </c>
      <c r="H217" s="27"/>
      <c r="L217" s="27"/>
    </row>
    <row r="218" spans="1:12" s="26" customFormat="1" x14ac:dyDescent="0.2">
      <c r="A218" s="25" t="s">
        <v>1524</v>
      </c>
      <c r="B218" s="25" t="s">
        <v>1050</v>
      </c>
      <c r="C218" s="77" t="s">
        <v>1537</v>
      </c>
      <c r="E218" s="78" t="s">
        <v>9</v>
      </c>
      <c r="F218" s="78"/>
      <c r="G218" s="77" t="s">
        <v>3912</v>
      </c>
      <c r="H218" s="27"/>
      <c r="L218" s="27"/>
    </row>
    <row r="219" spans="1:12" s="26" customFormat="1" x14ac:dyDescent="0.2">
      <c r="A219" s="25" t="s">
        <v>1524</v>
      </c>
      <c r="B219" s="25" t="s">
        <v>1538</v>
      </c>
      <c r="C219" s="77" t="s">
        <v>1539</v>
      </c>
      <c r="E219" s="78" t="s">
        <v>9</v>
      </c>
      <c r="F219" s="78"/>
      <c r="G219" s="104" t="s">
        <v>3996</v>
      </c>
      <c r="H219" s="27"/>
      <c r="L219" s="27"/>
    </row>
    <row r="220" spans="1:12" s="26" customFormat="1" x14ac:dyDescent="0.2">
      <c r="A220" s="25" t="s">
        <v>1524</v>
      </c>
      <c r="B220" s="25" t="s">
        <v>1540</v>
      </c>
      <c r="C220" s="77" t="s">
        <v>1541</v>
      </c>
      <c r="E220" s="78" t="s">
        <v>9</v>
      </c>
      <c r="F220" s="78"/>
      <c r="G220" s="77" t="s">
        <v>3997</v>
      </c>
      <c r="H220" s="27"/>
      <c r="L220" s="27"/>
    </row>
    <row r="221" spans="1:12" s="26" customFormat="1" x14ac:dyDescent="0.2">
      <c r="A221" s="25" t="s">
        <v>1524</v>
      </c>
      <c r="B221" s="25" t="s">
        <v>1542</v>
      </c>
      <c r="C221" s="77" t="s">
        <v>1543</v>
      </c>
      <c r="E221" s="78" t="s">
        <v>9</v>
      </c>
      <c r="F221" s="78"/>
      <c r="G221" s="77" t="s">
        <v>3998</v>
      </c>
      <c r="H221" s="27"/>
      <c r="L221" s="27"/>
    </row>
    <row r="222" spans="1:12" s="74" customFormat="1" x14ac:dyDescent="0.2">
      <c r="A222" s="72" t="s">
        <v>1350</v>
      </c>
      <c r="B222" s="72"/>
      <c r="C222" s="73"/>
      <c r="E222" s="75"/>
      <c r="F222" s="75"/>
      <c r="G222" s="73"/>
      <c r="H222" s="76"/>
      <c r="L222" s="76"/>
    </row>
    <row r="223" spans="1:12" s="81" customFormat="1" x14ac:dyDescent="0.2">
      <c r="A223" s="79" t="s">
        <v>1325</v>
      </c>
      <c r="B223" s="79" t="s">
        <v>1544</v>
      </c>
      <c r="C223" s="80" t="s">
        <v>1545</v>
      </c>
      <c r="E223" s="82"/>
      <c r="F223" s="82"/>
      <c r="G223" s="83"/>
      <c r="H223" s="84"/>
      <c r="L223" s="84"/>
    </row>
    <row r="224" spans="1:12" s="87" customFormat="1" x14ac:dyDescent="0.2">
      <c r="A224" s="85" t="s">
        <v>1546</v>
      </c>
      <c r="B224" s="85" t="s">
        <v>173</v>
      </c>
      <c r="C224" s="86" t="s">
        <v>1547</v>
      </c>
      <c r="E224" s="88" t="s">
        <v>9</v>
      </c>
      <c r="F224" s="88"/>
      <c r="G224" s="89" t="s">
        <v>1548</v>
      </c>
      <c r="H224" s="89"/>
      <c r="L224" s="89"/>
    </row>
    <row r="225" spans="1:12" s="87" customFormat="1" x14ac:dyDescent="0.2">
      <c r="A225" s="85" t="s">
        <v>1546</v>
      </c>
      <c r="B225" s="85" t="s">
        <v>174</v>
      </c>
      <c r="C225" s="86" t="s">
        <v>1549</v>
      </c>
      <c r="E225" s="88" t="s">
        <v>9</v>
      </c>
      <c r="F225" s="88"/>
      <c r="G225" s="89" t="s">
        <v>1550</v>
      </c>
      <c r="H225" s="89"/>
      <c r="L225" s="89"/>
    </row>
    <row r="226" spans="1:12" s="87" customFormat="1" x14ac:dyDescent="0.2">
      <c r="A226" s="85" t="s">
        <v>1546</v>
      </c>
      <c r="B226" s="85" t="s">
        <v>175</v>
      </c>
      <c r="C226" s="86" t="s">
        <v>1551</v>
      </c>
      <c r="E226" s="88" t="s">
        <v>9</v>
      </c>
      <c r="F226" s="88"/>
      <c r="G226" s="89" t="s">
        <v>1552</v>
      </c>
      <c r="H226" s="89"/>
      <c r="L226" s="89"/>
    </row>
    <row r="227" spans="1:12" s="87" customFormat="1" x14ac:dyDescent="0.2">
      <c r="A227" s="85" t="s">
        <v>1546</v>
      </c>
      <c r="B227" s="85" t="s">
        <v>176</v>
      </c>
      <c r="C227" s="86" t="s">
        <v>1553</v>
      </c>
      <c r="E227" s="88" t="s">
        <v>9</v>
      </c>
      <c r="F227" s="88"/>
      <c r="G227" s="89" t="s">
        <v>1554</v>
      </c>
      <c r="H227" s="89"/>
      <c r="L227" s="89"/>
    </row>
    <row r="228" spans="1:12" s="87" customFormat="1" x14ac:dyDescent="0.2">
      <c r="A228" s="85" t="s">
        <v>1546</v>
      </c>
      <c r="B228" s="85" t="s">
        <v>177</v>
      </c>
      <c r="C228" s="86" t="s">
        <v>1555</v>
      </c>
      <c r="E228" s="88" t="s">
        <v>9</v>
      </c>
      <c r="F228" s="88"/>
      <c r="G228" s="89" t="s">
        <v>1554</v>
      </c>
      <c r="H228" s="89"/>
      <c r="L228" s="89"/>
    </row>
    <row r="229" spans="1:12" s="87" customFormat="1" x14ac:dyDescent="0.2">
      <c r="A229" s="85" t="s">
        <v>1546</v>
      </c>
      <c r="B229" s="85" t="s">
        <v>178</v>
      </c>
      <c r="C229" s="86" t="s">
        <v>1556</v>
      </c>
      <c r="E229" s="88" t="s">
        <v>9</v>
      </c>
      <c r="F229" s="88"/>
      <c r="G229" s="89" t="s">
        <v>1554</v>
      </c>
      <c r="H229" s="89"/>
      <c r="L229" s="89"/>
    </row>
    <row r="230" spans="1:12" s="87" customFormat="1" x14ac:dyDescent="0.2">
      <c r="A230" s="85" t="s">
        <v>1546</v>
      </c>
      <c r="B230" s="85" t="s">
        <v>179</v>
      </c>
      <c r="C230" s="86" t="s">
        <v>1557</v>
      </c>
      <c r="E230" s="88" t="s">
        <v>9</v>
      </c>
      <c r="F230" s="88"/>
      <c r="G230" s="89" t="s">
        <v>1558</v>
      </c>
      <c r="H230" s="89"/>
      <c r="L230" s="89"/>
    </row>
    <row r="231" spans="1:12" s="87" customFormat="1" x14ac:dyDescent="0.2">
      <c r="A231" s="85" t="s">
        <v>1546</v>
      </c>
      <c r="B231" s="85" t="s">
        <v>180</v>
      </c>
      <c r="C231" s="86" t="s">
        <v>1559</v>
      </c>
      <c r="E231" s="88" t="s">
        <v>9</v>
      </c>
      <c r="F231" s="88"/>
      <c r="G231" s="89" t="s">
        <v>1560</v>
      </c>
      <c r="H231" s="89"/>
      <c r="L231" s="89"/>
    </row>
    <row r="232" spans="1:12" s="87" customFormat="1" x14ac:dyDescent="0.2">
      <c r="A232" s="85" t="s">
        <v>1546</v>
      </c>
      <c r="B232" s="85" t="s">
        <v>181</v>
      </c>
      <c r="C232" s="86" t="s">
        <v>1561</v>
      </c>
      <c r="E232" s="88" t="s">
        <v>9</v>
      </c>
      <c r="F232" s="88"/>
      <c r="G232" s="89" t="s">
        <v>1562</v>
      </c>
      <c r="H232" s="89"/>
      <c r="L232" s="89"/>
    </row>
    <row r="233" spans="1:12" s="87" customFormat="1" x14ac:dyDescent="0.2">
      <c r="A233" s="85" t="s">
        <v>1546</v>
      </c>
      <c r="B233" s="85" t="s">
        <v>182</v>
      </c>
      <c r="C233" s="86" t="s">
        <v>1563</v>
      </c>
      <c r="E233" s="88" t="s">
        <v>9</v>
      </c>
      <c r="F233" s="88"/>
      <c r="G233" s="89" t="s">
        <v>1562</v>
      </c>
      <c r="H233" s="89"/>
      <c r="L233" s="89"/>
    </row>
    <row r="234" spans="1:12" s="87" customFormat="1" x14ac:dyDescent="0.2">
      <c r="A234" s="85" t="s">
        <v>1546</v>
      </c>
      <c r="B234" s="85" t="s">
        <v>183</v>
      </c>
      <c r="C234" s="86" t="s">
        <v>1564</v>
      </c>
      <c r="E234" s="88" t="s">
        <v>9</v>
      </c>
      <c r="F234" s="88"/>
      <c r="G234" s="89" t="s">
        <v>1565</v>
      </c>
      <c r="H234" s="89"/>
      <c r="L234" s="89"/>
    </row>
    <row r="235" spans="1:12" s="87" customFormat="1" x14ac:dyDescent="0.2">
      <c r="A235" s="85" t="s">
        <v>1546</v>
      </c>
      <c r="B235" s="85" t="s">
        <v>184</v>
      </c>
      <c r="C235" s="86" t="s">
        <v>1566</v>
      </c>
      <c r="E235" s="88" t="s">
        <v>9</v>
      </c>
      <c r="F235" s="88"/>
      <c r="G235" s="89" t="s">
        <v>1567</v>
      </c>
      <c r="H235" s="89"/>
      <c r="L235" s="89"/>
    </row>
    <row r="236" spans="1:12" s="87" customFormat="1" x14ac:dyDescent="0.2">
      <c r="A236" s="85" t="s">
        <v>1546</v>
      </c>
      <c r="B236" s="85" t="s">
        <v>185</v>
      </c>
      <c r="C236" s="86" t="s">
        <v>1568</v>
      </c>
      <c r="E236" s="88" t="s">
        <v>9</v>
      </c>
      <c r="F236" s="88"/>
      <c r="G236" s="89" t="s">
        <v>1567</v>
      </c>
      <c r="H236" s="89"/>
      <c r="L236" s="89"/>
    </row>
    <row r="237" spans="1:12" s="87" customFormat="1" x14ac:dyDescent="0.2">
      <c r="A237" s="85" t="s">
        <v>1546</v>
      </c>
      <c r="B237" s="85" t="s">
        <v>186</v>
      </c>
      <c r="C237" s="86" t="s">
        <v>1569</v>
      </c>
      <c r="E237" s="88" t="s">
        <v>9</v>
      </c>
      <c r="F237" s="88"/>
      <c r="G237" s="89" t="s">
        <v>1567</v>
      </c>
      <c r="H237" s="89"/>
      <c r="L237" s="89"/>
    </row>
    <row r="238" spans="1:12" s="87" customFormat="1" x14ac:dyDescent="0.2">
      <c r="A238" s="85" t="s">
        <v>1546</v>
      </c>
      <c r="B238" s="85" t="s">
        <v>187</v>
      </c>
      <c r="C238" s="86" t="s">
        <v>1570</v>
      </c>
      <c r="E238" s="88" t="s">
        <v>9</v>
      </c>
      <c r="F238" s="88"/>
      <c r="G238" s="89" t="s">
        <v>1571</v>
      </c>
      <c r="H238" s="89"/>
      <c r="L238" s="89"/>
    </row>
    <row r="239" spans="1:12" s="87" customFormat="1" x14ac:dyDescent="0.2">
      <c r="A239" s="85" t="s">
        <v>1546</v>
      </c>
      <c r="B239" s="85" t="s">
        <v>601</v>
      </c>
      <c r="C239" s="86" t="s">
        <v>1572</v>
      </c>
      <c r="E239" s="88" t="s">
        <v>9</v>
      </c>
      <c r="F239" s="88"/>
      <c r="G239" s="89" t="s">
        <v>1573</v>
      </c>
      <c r="H239" s="89"/>
      <c r="L239" s="89"/>
    </row>
    <row r="240" spans="1:12" s="87" customFormat="1" x14ac:dyDescent="0.2">
      <c r="A240" s="85" t="s">
        <v>1546</v>
      </c>
      <c r="B240" s="85" t="s">
        <v>188</v>
      </c>
      <c r="C240" s="86" t="s">
        <v>1574</v>
      </c>
      <c r="E240" s="88" t="s">
        <v>9</v>
      </c>
      <c r="F240" s="88"/>
      <c r="G240" s="89" t="s">
        <v>1575</v>
      </c>
      <c r="H240" s="89"/>
      <c r="L240" s="89"/>
    </row>
    <row r="241" spans="1:12" s="87" customFormat="1" x14ac:dyDescent="0.2">
      <c r="A241" s="85" t="s">
        <v>1546</v>
      </c>
      <c r="B241" s="85" t="s">
        <v>189</v>
      </c>
      <c r="C241" s="86" t="s">
        <v>3999</v>
      </c>
      <c r="E241" s="88" t="s">
        <v>9</v>
      </c>
      <c r="F241" s="88"/>
      <c r="G241" s="89" t="s">
        <v>1576</v>
      </c>
      <c r="H241" s="89"/>
      <c r="L241" s="89"/>
    </row>
    <row r="242" spans="1:12" s="87" customFormat="1" x14ac:dyDescent="0.2">
      <c r="A242" s="85" t="s">
        <v>1546</v>
      </c>
      <c r="B242" s="85" t="s">
        <v>190</v>
      </c>
      <c r="C242" s="86" t="s">
        <v>4000</v>
      </c>
      <c r="E242" s="88" t="s">
        <v>9</v>
      </c>
      <c r="F242" s="88"/>
      <c r="G242" s="89" t="s">
        <v>1577</v>
      </c>
      <c r="H242" s="89"/>
      <c r="L242" s="89"/>
    </row>
    <row r="243" spans="1:12" s="87" customFormat="1" x14ac:dyDescent="0.2">
      <c r="A243" s="85" t="s">
        <v>1546</v>
      </c>
      <c r="B243" s="85" t="s">
        <v>191</v>
      </c>
      <c r="C243" s="86" t="s">
        <v>1578</v>
      </c>
      <c r="E243" s="88" t="s">
        <v>9</v>
      </c>
      <c r="F243" s="88"/>
      <c r="G243" s="89" t="s">
        <v>1579</v>
      </c>
      <c r="H243" s="89"/>
      <c r="L243" s="89"/>
    </row>
    <row r="244" spans="1:12" s="87" customFormat="1" x14ac:dyDescent="0.2">
      <c r="A244" s="85" t="s">
        <v>1546</v>
      </c>
      <c r="B244" s="85" t="s">
        <v>192</v>
      </c>
      <c r="C244" s="86" t="s">
        <v>1580</v>
      </c>
      <c r="E244" s="88" t="s">
        <v>9</v>
      </c>
      <c r="F244" s="88"/>
      <c r="G244" s="89" t="s">
        <v>1581</v>
      </c>
      <c r="H244" s="89"/>
      <c r="L244" s="89"/>
    </row>
    <row r="245" spans="1:12" s="87" customFormat="1" x14ac:dyDescent="0.2">
      <c r="A245" s="85" t="s">
        <v>1546</v>
      </c>
      <c r="B245" s="85" t="s">
        <v>193</v>
      </c>
      <c r="C245" s="86" t="s">
        <v>1582</v>
      </c>
      <c r="E245" s="88" t="s">
        <v>9</v>
      </c>
      <c r="F245" s="88"/>
      <c r="G245" s="89" t="s">
        <v>1583</v>
      </c>
      <c r="H245" s="89"/>
      <c r="L245" s="89"/>
    </row>
    <row r="246" spans="1:12" s="87" customFormat="1" x14ac:dyDescent="0.2">
      <c r="A246" s="85" t="s">
        <v>1546</v>
      </c>
      <c r="B246" s="85" t="s">
        <v>194</v>
      </c>
      <c r="C246" s="86" t="s">
        <v>1584</v>
      </c>
      <c r="E246" s="88" t="s">
        <v>9</v>
      </c>
      <c r="F246" s="88"/>
      <c r="G246" s="89" t="s">
        <v>1583</v>
      </c>
      <c r="H246" s="89"/>
      <c r="L246" s="89"/>
    </row>
    <row r="247" spans="1:12" s="87" customFormat="1" x14ac:dyDescent="0.2">
      <c r="A247" s="85" t="s">
        <v>1546</v>
      </c>
      <c r="B247" s="85" t="s">
        <v>195</v>
      </c>
      <c r="C247" s="86" t="s">
        <v>1585</v>
      </c>
      <c r="E247" s="88" t="s">
        <v>9</v>
      </c>
      <c r="F247" s="88"/>
      <c r="G247" s="89" t="s">
        <v>1583</v>
      </c>
      <c r="H247" s="89"/>
      <c r="L247" s="89"/>
    </row>
    <row r="248" spans="1:12" s="87" customFormat="1" x14ac:dyDescent="0.2">
      <c r="A248" s="85" t="s">
        <v>1546</v>
      </c>
      <c r="B248" s="85" t="s">
        <v>196</v>
      </c>
      <c r="C248" s="86" t="s">
        <v>4001</v>
      </c>
      <c r="E248" s="88" t="s">
        <v>9</v>
      </c>
      <c r="F248" s="88"/>
      <c r="G248" s="89" t="s">
        <v>1586</v>
      </c>
      <c r="H248" s="89"/>
      <c r="L248" s="89"/>
    </row>
    <row r="249" spans="1:12" s="87" customFormat="1" x14ac:dyDescent="0.2">
      <c r="A249" s="85" t="s">
        <v>1546</v>
      </c>
      <c r="B249" s="85" t="s">
        <v>197</v>
      </c>
      <c r="C249" s="86" t="s">
        <v>1587</v>
      </c>
      <c r="E249" s="88" t="s">
        <v>9</v>
      </c>
      <c r="F249" s="88"/>
      <c r="G249" s="89" t="s">
        <v>1588</v>
      </c>
      <c r="H249" s="89"/>
      <c r="L249" s="89"/>
    </row>
    <row r="250" spans="1:12" s="87" customFormat="1" x14ac:dyDescent="0.2">
      <c r="A250" s="85" t="s">
        <v>1546</v>
      </c>
      <c r="B250" s="85" t="s">
        <v>198</v>
      </c>
      <c r="C250" s="86" t="s">
        <v>1589</v>
      </c>
      <c r="E250" s="88" t="s">
        <v>9</v>
      </c>
      <c r="F250" s="88"/>
      <c r="G250" s="89" t="s">
        <v>1590</v>
      </c>
      <c r="H250" s="89"/>
      <c r="L250" s="89"/>
    </row>
    <row r="251" spans="1:12" s="87" customFormat="1" x14ac:dyDescent="0.2">
      <c r="A251" s="85" t="s">
        <v>1546</v>
      </c>
      <c r="B251" s="85" t="s">
        <v>4002</v>
      </c>
      <c r="C251" s="86" t="s">
        <v>4003</v>
      </c>
      <c r="E251" s="88" t="s">
        <v>9</v>
      </c>
      <c r="F251" s="88"/>
      <c r="G251" s="89" t="s">
        <v>4004</v>
      </c>
      <c r="H251" s="89"/>
      <c r="L251" s="89"/>
    </row>
    <row r="252" spans="1:12" s="87" customFormat="1" x14ac:dyDescent="0.2">
      <c r="A252" s="85" t="s">
        <v>1546</v>
      </c>
      <c r="B252" s="85" t="s">
        <v>472</v>
      </c>
      <c r="C252" s="86" t="s">
        <v>1591</v>
      </c>
      <c r="E252" s="88" t="s">
        <v>9</v>
      </c>
      <c r="F252" s="88"/>
      <c r="G252" s="89" t="s">
        <v>1592</v>
      </c>
      <c r="H252" s="89"/>
      <c r="L252" s="89"/>
    </row>
    <row r="253" spans="1:12" s="87" customFormat="1" x14ac:dyDescent="0.2">
      <c r="A253" s="85" t="s">
        <v>1546</v>
      </c>
      <c r="B253" s="85" t="s">
        <v>473</v>
      </c>
      <c r="C253" s="86" t="s">
        <v>1593</v>
      </c>
      <c r="E253" s="88" t="s">
        <v>9</v>
      </c>
      <c r="F253" s="88"/>
      <c r="G253" s="89" t="s">
        <v>1594</v>
      </c>
      <c r="H253" s="89"/>
      <c r="L253" s="89"/>
    </row>
    <row r="254" spans="1:12" s="87" customFormat="1" x14ac:dyDescent="0.2">
      <c r="A254" s="85" t="s">
        <v>1546</v>
      </c>
      <c r="B254" s="85" t="s">
        <v>474</v>
      </c>
      <c r="C254" s="86" t="s">
        <v>1595</v>
      </c>
      <c r="E254" s="88" t="s">
        <v>9</v>
      </c>
      <c r="F254" s="88"/>
      <c r="G254" s="89" t="s">
        <v>1594</v>
      </c>
      <c r="H254" s="89"/>
      <c r="L254" s="89"/>
    </row>
    <row r="255" spans="1:12" s="87" customFormat="1" x14ac:dyDescent="0.2">
      <c r="A255" s="85" t="s">
        <v>1546</v>
      </c>
      <c r="B255" s="85" t="s">
        <v>475</v>
      </c>
      <c r="C255" s="86" t="s">
        <v>1596</v>
      </c>
      <c r="E255" s="88" t="s">
        <v>9</v>
      </c>
      <c r="F255" s="88"/>
      <c r="G255" s="89" t="s">
        <v>1594</v>
      </c>
      <c r="H255" s="89"/>
      <c r="L255" s="89"/>
    </row>
    <row r="256" spans="1:12" s="87" customFormat="1" x14ac:dyDescent="0.2">
      <c r="A256" s="85" t="s">
        <v>1546</v>
      </c>
      <c r="B256" s="85" t="s">
        <v>476</v>
      </c>
      <c r="C256" s="86" t="s">
        <v>1597</v>
      </c>
      <c r="E256" s="88" t="s">
        <v>9</v>
      </c>
      <c r="F256" s="88"/>
      <c r="G256" s="89" t="s">
        <v>1598</v>
      </c>
      <c r="H256" s="89"/>
      <c r="L256" s="89"/>
    </row>
    <row r="257" spans="1:13" s="87" customFormat="1" x14ac:dyDescent="0.2">
      <c r="A257" s="85" t="s">
        <v>1546</v>
      </c>
      <c r="B257" s="85" t="s">
        <v>477</v>
      </c>
      <c r="C257" s="86" t="s">
        <v>1599</v>
      </c>
      <c r="E257" s="88" t="s">
        <v>9</v>
      </c>
      <c r="F257" s="88"/>
      <c r="G257" s="89" t="s">
        <v>1600</v>
      </c>
      <c r="H257" s="89"/>
      <c r="L257" s="89"/>
    </row>
    <row r="258" spans="1:13" s="91" customFormat="1" x14ac:dyDescent="0.2">
      <c r="A258" s="90" t="s">
        <v>1350</v>
      </c>
      <c r="B258" s="90"/>
      <c r="C258" s="80"/>
      <c r="E258" s="83"/>
      <c r="F258" s="83"/>
      <c r="G258" s="84"/>
      <c r="H258" s="84"/>
      <c r="L258" s="84"/>
    </row>
    <row r="259" spans="1:13" s="50" customFormat="1" x14ac:dyDescent="0.2">
      <c r="A259" s="45" t="s">
        <v>1325</v>
      </c>
      <c r="B259" s="49" t="s">
        <v>4005</v>
      </c>
      <c r="C259" s="49" t="s">
        <v>4006</v>
      </c>
      <c r="G259" s="51" t="s">
        <v>4007</v>
      </c>
    </row>
    <row r="260" spans="1:13" s="23" customFormat="1" x14ac:dyDescent="0.2">
      <c r="A260" s="20" t="s">
        <v>1356</v>
      </c>
      <c r="B260" s="20" t="s">
        <v>4008</v>
      </c>
      <c r="C260" s="20" t="s">
        <v>4009</v>
      </c>
      <c r="E260" s="23" t="s">
        <v>9</v>
      </c>
      <c r="G260" s="24"/>
      <c r="H260" s="23" t="s">
        <v>4010</v>
      </c>
    </row>
    <row r="261" spans="1:13" s="20" customFormat="1" x14ac:dyDescent="0.2">
      <c r="A261" s="20" t="s">
        <v>4011</v>
      </c>
      <c r="B261" s="20" t="s">
        <v>4012</v>
      </c>
      <c r="C261" s="20" t="s">
        <v>4013</v>
      </c>
      <c r="G261" s="99"/>
      <c r="M261" s="20" t="s">
        <v>4014</v>
      </c>
    </row>
    <row r="262" spans="1:13" s="20" customFormat="1" x14ac:dyDescent="0.2">
      <c r="A262" s="20" t="s">
        <v>1320</v>
      </c>
      <c r="B262" s="20" t="s">
        <v>4015</v>
      </c>
      <c r="C262" s="20" t="s">
        <v>4016</v>
      </c>
      <c r="D262" s="20" t="s">
        <v>4017</v>
      </c>
      <c r="E262" s="20" t="s">
        <v>9</v>
      </c>
      <c r="G262" s="99"/>
    </row>
    <row r="263" spans="1:13" s="20" customFormat="1" x14ac:dyDescent="0.2">
      <c r="A263" s="20" t="s">
        <v>4018</v>
      </c>
      <c r="G263" s="99"/>
    </row>
    <row r="264" spans="1:13" s="20" customFormat="1" x14ac:dyDescent="0.2">
      <c r="A264" s="20" t="s">
        <v>1355</v>
      </c>
      <c r="B264" s="20" t="s">
        <v>4019</v>
      </c>
      <c r="C264" s="20" t="s">
        <v>4020</v>
      </c>
      <c r="E264" s="20" t="s">
        <v>9</v>
      </c>
      <c r="G264" s="99"/>
    </row>
    <row r="265" spans="1:13" s="20" customFormat="1" x14ac:dyDescent="0.2">
      <c r="A265" s="20" t="s">
        <v>1320</v>
      </c>
      <c r="B265" s="20" t="s">
        <v>4021</v>
      </c>
      <c r="C265" s="20" t="s">
        <v>4022</v>
      </c>
      <c r="E265" s="20" t="s">
        <v>9</v>
      </c>
      <c r="G265" s="24" t="s">
        <v>4023</v>
      </c>
    </row>
    <row r="266" spans="1:13" s="20" customFormat="1" x14ac:dyDescent="0.2">
      <c r="A266" s="20" t="s">
        <v>1355</v>
      </c>
      <c r="B266" s="20" t="s">
        <v>1903</v>
      </c>
      <c r="C266" s="20" t="s">
        <v>4024</v>
      </c>
      <c r="E266" s="20" t="s">
        <v>9</v>
      </c>
      <c r="G266" s="24"/>
    </row>
    <row r="267" spans="1:13" s="45" customFormat="1" x14ac:dyDescent="0.2">
      <c r="A267" s="45" t="s">
        <v>1350</v>
      </c>
      <c r="G267" s="47"/>
    </row>
    <row r="268" spans="1:13" s="273" customFormat="1" x14ac:dyDescent="0.2">
      <c r="A268" s="270" t="s">
        <v>1325</v>
      </c>
      <c r="B268" s="271" t="s">
        <v>3692</v>
      </c>
      <c r="C268" s="272" t="s">
        <v>3693</v>
      </c>
      <c r="G268" s="274"/>
      <c r="H268" s="275"/>
      <c r="L268" s="275"/>
    </row>
    <row r="269" spans="1:13" s="91" customFormat="1" x14ac:dyDescent="0.2">
      <c r="A269" s="85" t="s">
        <v>1316</v>
      </c>
      <c r="B269" s="276" t="s">
        <v>4025</v>
      </c>
      <c r="C269" s="86" t="s">
        <v>4026</v>
      </c>
      <c r="G269" s="83"/>
      <c r="H269" s="84"/>
      <c r="L269" s="84"/>
    </row>
    <row r="270" spans="1:13" s="87" customFormat="1" x14ac:dyDescent="0.2">
      <c r="A270" s="85" t="s">
        <v>3695</v>
      </c>
      <c r="B270" s="276" t="s">
        <v>3696</v>
      </c>
      <c r="C270" s="86" t="s">
        <v>4027</v>
      </c>
      <c r="D270" s="87" t="s">
        <v>3698</v>
      </c>
      <c r="E270" s="87" t="s">
        <v>9</v>
      </c>
      <c r="G270" s="88"/>
      <c r="H270" s="89"/>
      <c r="L270" s="89"/>
    </row>
    <row r="271" spans="1:13" s="87" customFormat="1" x14ac:dyDescent="0.2">
      <c r="A271" s="85" t="s">
        <v>3695</v>
      </c>
      <c r="B271" s="276" t="s">
        <v>1693</v>
      </c>
      <c r="C271" s="86" t="s">
        <v>4028</v>
      </c>
      <c r="D271" s="277"/>
      <c r="E271" s="87" t="s">
        <v>9</v>
      </c>
      <c r="G271" s="88"/>
      <c r="H271" s="89"/>
      <c r="L271" s="89"/>
    </row>
    <row r="272" spans="1:13" s="87" customFormat="1" x14ac:dyDescent="0.2">
      <c r="A272" s="85" t="s">
        <v>3695</v>
      </c>
      <c r="B272" s="276" t="s">
        <v>1699</v>
      </c>
      <c r="C272" s="86" t="s">
        <v>4029</v>
      </c>
      <c r="D272" s="278"/>
      <c r="E272" s="87" t="s">
        <v>9</v>
      </c>
      <c r="G272" s="88"/>
      <c r="H272" s="89"/>
      <c r="L272" s="89"/>
    </row>
    <row r="273" spans="1:12" s="87" customFormat="1" x14ac:dyDescent="0.2">
      <c r="A273" s="85" t="s">
        <v>3695</v>
      </c>
      <c r="B273" s="276" t="s">
        <v>1697</v>
      </c>
      <c r="C273" s="86" t="s">
        <v>4030</v>
      </c>
      <c r="D273" s="277" t="s">
        <v>1698</v>
      </c>
      <c r="E273" s="87" t="s">
        <v>9</v>
      </c>
      <c r="G273" s="88"/>
      <c r="H273" s="89"/>
      <c r="L273" s="89"/>
    </row>
    <row r="274" spans="1:12" s="87" customFormat="1" x14ac:dyDescent="0.2">
      <c r="A274" s="85" t="s">
        <v>3695</v>
      </c>
      <c r="B274" s="276" t="s">
        <v>3703</v>
      </c>
      <c r="C274" s="86" t="s">
        <v>4031</v>
      </c>
      <c r="D274" s="87" t="s">
        <v>4032</v>
      </c>
      <c r="E274" s="87" t="s">
        <v>9</v>
      </c>
      <c r="G274" s="88"/>
      <c r="H274" s="89"/>
      <c r="L274" s="89"/>
    </row>
    <row r="275" spans="1:12" s="87" customFormat="1" x14ac:dyDescent="0.2">
      <c r="A275" s="85" t="s">
        <v>3695</v>
      </c>
      <c r="B275" s="276" t="s">
        <v>4033</v>
      </c>
      <c r="C275" s="86" t="s">
        <v>4034</v>
      </c>
      <c r="E275" s="87" t="s">
        <v>9</v>
      </c>
      <c r="G275" s="88"/>
      <c r="H275" s="89"/>
      <c r="L275" s="89"/>
    </row>
    <row r="276" spans="1:12" s="87" customFormat="1" x14ac:dyDescent="0.2">
      <c r="A276" s="85" t="s">
        <v>3695</v>
      </c>
      <c r="B276" s="276" t="s">
        <v>4035</v>
      </c>
      <c r="C276" s="86" t="s">
        <v>4036</v>
      </c>
      <c r="E276" s="87" t="s">
        <v>9</v>
      </c>
      <c r="G276" s="88"/>
      <c r="H276" s="89"/>
      <c r="L276" s="89"/>
    </row>
    <row r="277" spans="1:12" s="87" customFormat="1" x14ac:dyDescent="0.2">
      <c r="A277" s="85" t="s">
        <v>3620</v>
      </c>
      <c r="B277" s="276" t="s">
        <v>4037</v>
      </c>
      <c r="C277" s="86" t="s">
        <v>4038</v>
      </c>
      <c r="E277" s="87" t="s">
        <v>9</v>
      </c>
      <c r="G277" s="88"/>
      <c r="H277" s="89"/>
      <c r="L277" s="89"/>
    </row>
    <row r="278" spans="1:12" s="273" customFormat="1" x14ac:dyDescent="0.2">
      <c r="A278" s="270" t="s">
        <v>1350</v>
      </c>
      <c r="B278" s="271"/>
      <c r="C278" s="272"/>
      <c r="G278" s="274"/>
      <c r="H278" s="275"/>
      <c r="L278" s="275"/>
    </row>
    <row r="279" spans="1:12" s="41" customFormat="1" x14ac:dyDescent="0.2">
      <c r="A279" s="40" t="s">
        <v>1350</v>
      </c>
      <c r="B279" s="40"/>
      <c r="C279" s="40"/>
      <c r="G279" s="42"/>
    </row>
    <row r="280" spans="1:12" s="26" customFormat="1" x14ac:dyDescent="0.2">
      <c r="A280" s="25" t="s">
        <v>1316</v>
      </c>
      <c r="B280" s="25" t="s">
        <v>4039</v>
      </c>
      <c r="C280" s="25" t="s">
        <v>4040</v>
      </c>
      <c r="G280" s="27"/>
    </row>
    <row r="281" spans="1:12" s="101" customFormat="1" x14ac:dyDescent="0.2">
      <c r="A281" s="100" t="s">
        <v>1325</v>
      </c>
      <c r="B281" s="100" t="s">
        <v>4041</v>
      </c>
      <c r="C281" s="100" t="s">
        <v>4042</v>
      </c>
      <c r="G281" s="102"/>
    </row>
    <row r="282" spans="1:12" s="23" customFormat="1" x14ac:dyDescent="0.2">
      <c r="A282" s="20" t="s">
        <v>1614</v>
      </c>
      <c r="B282" s="20" t="s">
        <v>1615</v>
      </c>
      <c r="C282" s="20" t="s">
        <v>4043</v>
      </c>
      <c r="E282" s="23" t="s">
        <v>9</v>
      </c>
      <c r="G282" s="24"/>
    </row>
    <row r="283" spans="1:12" x14ac:dyDescent="0.2">
      <c r="A283" s="56" t="s">
        <v>4044</v>
      </c>
      <c r="B283" s="56" t="s">
        <v>4045</v>
      </c>
      <c r="C283" s="56" t="s">
        <v>4046</v>
      </c>
      <c r="E283" s="57" t="s">
        <v>9</v>
      </c>
      <c r="G283" s="24" t="s">
        <v>4047</v>
      </c>
      <c r="J283" s="23"/>
    </row>
    <row r="284" spans="1:12" x14ac:dyDescent="0.2">
      <c r="A284" s="56" t="s">
        <v>1320</v>
      </c>
      <c r="B284" s="56" t="s">
        <v>4048</v>
      </c>
      <c r="C284" s="56" t="s">
        <v>4049</v>
      </c>
      <c r="E284" s="57" t="s">
        <v>9</v>
      </c>
      <c r="G284" s="24" t="s">
        <v>4050</v>
      </c>
      <c r="J284" s="23" t="s">
        <v>1613</v>
      </c>
    </row>
    <row r="285" spans="1:12" s="26" customFormat="1" x14ac:dyDescent="0.2">
      <c r="A285" s="25" t="s">
        <v>1316</v>
      </c>
      <c r="B285" s="25" t="s">
        <v>1922</v>
      </c>
      <c r="C285" s="25" t="s">
        <v>4051</v>
      </c>
      <c r="G285" s="27" t="s">
        <v>4047</v>
      </c>
    </row>
    <row r="286" spans="1:12" x14ac:dyDescent="0.2">
      <c r="A286" s="56" t="s">
        <v>4052</v>
      </c>
      <c r="B286" s="56" t="s">
        <v>1612</v>
      </c>
      <c r="C286" s="56" t="s">
        <v>4053</v>
      </c>
      <c r="D286" s="57" t="s">
        <v>1379</v>
      </c>
      <c r="E286" s="57" t="s">
        <v>9</v>
      </c>
      <c r="G286" s="24"/>
      <c r="H286" s="57" t="s">
        <v>4054</v>
      </c>
      <c r="I286" s="57" t="s">
        <v>4055</v>
      </c>
      <c r="J286" s="23"/>
    </row>
    <row r="287" spans="1:12" x14ac:dyDescent="0.2">
      <c r="A287" s="56" t="s">
        <v>1320</v>
      </c>
      <c r="B287" s="56" t="s">
        <v>4056</v>
      </c>
      <c r="C287" s="56" t="s">
        <v>1367</v>
      </c>
      <c r="E287" s="57" t="s">
        <v>9</v>
      </c>
      <c r="G287" s="24" t="s">
        <v>4057</v>
      </c>
      <c r="J287" s="23" t="s">
        <v>1613</v>
      </c>
    </row>
    <row r="288" spans="1:12" s="26" customFormat="1" ht="42" customHeight="1" x14ac:dyDescent="0.2">
      <c r="A288" s="103" t="s">
        <v>1316</v>
      </c>
      <c r="B288" s="103" t="s">
        <v>4058</v>
      </c>
      <c r="C288" s="104" t="s">
        <v>4059</v>
      </c>
      <c r="G288" s="105" t="s">
        <v>4060</v>
      </c>
    </row>
    <row r="289" spans="1:10" s="26" customFormat="1" ht="51" x14ac:dyDescent="0.2">
      <c r="A289" s="103" t="s">
        <v>1316</v>
      </c>
      <c r="B289" s="103" t="s">
        <v>4061</v>
      </c>
      <c r="C289" s="104" t="s">
        <v>4062</v>
      </c>
      <c r="G289" s="105" t="s">
        <v>4063</v>
      </c>
    </row>
    <row r="290" spans="1:10" s="26" customFormat="1" x14ac:dyDescent="0.2">
      <c r="A290" s="103" t="s">
        <v>1316</v>
      </c>
      <c r="B290" s="103" t="s">
        <v>4064</v>
      </c>
      <c r="C290" s="77" t="s">
        <v>4065</v>
      </c>
      <c r="G290" s="105" t="s">
        <v>4066</v>
      </c>
    </row>
    <row r="291" spans="1:10" s="26" customFormat="1" ht="40.9" customHeight="1" x14ac:dyDescent="0.2">
      <c r="A291" s="103" t="s">
        <v>1316</v>
      </c>
      <c r="B291" s="103" t="s">
        <v>4067</v>
      </c>
      <c r="C291" s="104" t="s">
        <v>4068</v>
      </c>
      <c r="G291" s="105" t="s">
        <v>4069</v>
      </c>
    </row>
    <row r="292" spans="1:10" s="26" customFormat="1" ht="38.25" x14ac:dyDescent="0.2">
      <c r="A292" s="103" t="s">
        <v>1316</v>
      </c>
      <c r="B292" s="103" t="s">
        <v>4070</v>
      </c>
      <c r="C292" s="104" t="s">
        <v>4071</v>
      </c>
      <c r="G292" s="105" t="s">
        <v>4072</v>
      </c>
    </row>
    <row r="293" spans="1:10" s="26" customFormat="1" ht="25.5" x14ac:dyDescent="0.2">
      <c r="A293" s="103" t="s">
        <v>1316</v>
      </c>
      <c r="B293" s="103" t="s">
        <v>4073</v>
      </c>
      <c r="C293" s="104" t="s">
        <v>4074</v>
      </c>
      <c r="G293" s="105" t="s">
        <v>4075</v>
      </c>
    </row>
    <row r="294" spans="1:10" s="26" customFormat="1" ht="38.25" x14ac:dyDescent="0.2">
      <c r="A294" s="103" t="s">
        <v>1316</v>
      </c>
      <c r="B294" s="103" t="s">
        <v>4076</v>
      </c>
      <c r="C294" s="104" t="s">
        <v>4077</v>
      </c>
      <c r="G294" s="105" t="s">
        <v>4078</v>
      </c>
    </row>
    <row r="295" spans="1:10" x14ac:dyDescent="0.2">
      <c r="A295" s="56" t="s">
        <v>1355</v>
      </c>
      <c r="B295" s="57" t="s">
        <v>4079</v>
      </c>
      <c r="C295" s="57" t="s">
        <v>4080</v>
      </c>
      <c r="E295" s="57" t="s">
        <v>9</v>
      </c>
      <c r="G295" s="24"/>
      <c r="J295" s="23"/>
    </row>
    <row r="296" spans="1:10" s="26" customFormat="1" x14ac:dyDescent="0.2">
      <c r="A296" s="25" t="s">
        <v>1316</v>
      </c>
      <c r="B296" s="26" t="s">
        <v>4081</v>
      </c>
      <c r="C296" s="26" t="s">
        <v>4082</v>
      </c>
      <c r="G296" s="27" t="s">
        <v>4083</v>
      </c>
    </row>
    <row r="297" spans="1:10" s="26" customFormat="1" x14ac:dyDescent="0.2">
      <c r="A297" s="25" t="s">
        <v>1316</v>
      </c>
      <c r="B297" s="26" t="s">
        <v>4084</v>
      </c>
      <c r="C297" s="26" t="s">
        <v>4085</v>
      </c>
      <c r="G297" s="27" t="s">
        <v>4086</v>
      </c>
    </row>
    <row r="298" spans="1:10" s="35" customFormat="1" ht="38.25" x14ac:dyDescent="0.2">
      <c r="A298" s="204" t="s">
        <v>1316</v>
      </c>
      <c r="B298" s="38" t="s">
        <v>4087</v>
      </c>
      <c r="C298" s="205" t="s">
        <v>4088</v>
      </c>
      <c r="G298" s="206"/>
    </row>
    <row r="299" spans="1:10" x14ac:dyDescent="0.2">
      <c r="A299" s="56" t="s">
        <v>3808</v>
      </c>
      <c r="B299" s="56" t="s">
        <v>4089</v>
      </c>
      <c r="C299" s="56" t="s">
        <v>4090</v>
      </c>
      <c r="D299" s="57" t="s">
        <v>1379</v>
      </c>
      <c r="E299" s="57" t="s">
        <v>9</v>
      </c>
      <c r="G299" s="24"/>
      <c r="H299" s="57" t="s">
        <v>4091</v>
      </c>
      <c r="I299" s="57" t="s">
        <v>4092</v>
      </c>
      <c r="J299" s="23"/>
    </row>
    <row r="300" spans="1:10" x14ac:dyDescent="0.2">
      <c r="A300" s="56" t="s">
        <v>4093</v>
      </c>
      <c r="B300" s="57" t="s">
        <v>4094</v>
      </c>
      <c r="C300" s="57" t="s">
        <v>4095</v>
      </c>
      <c r="E300" s="57" t="s">
        <v>9</v>
      </c>
      <c r="G300" s="24" t="s">
        <v>4096</v>
      </c>
      <c r="J300" s="23"/>
    </row>
    <row r="301" spans="1:10" x14ac:dyDescent="0.2">
      <c r="A301" s="56" t="s">
        <v>1320</v>
      </c>
      <c r="B301" s="57" t="s">
        <v>4097</v>
      </c>
      <c r="C301" s="57" t="s">
        <v>1367</v>
      </c>
      <c r="E301" s="57" t="s">
        <v>9</v>
      </c>
      <c r="G301" s="24" t="s">
        <v>4098</v>
      </c>
      <c r="J301" s="23"/>
    </row>
    <row r="302" spans="1:10" x14ac:dyDescent="0.2">
      <c r="A302" s="56" t="s">
        <v>4093</v>
      </c>
      <c r="B302" s="57" t="s">
        <v>4099</v>
      </c>
      <c r="C302" s="57" t="s">
        <v>4100</v>
      </c>
      <c r="E302" s="57" t="s">
        <v>9</v>
      </c>
      <c r="G302" s="24" t="s">
        <v>4101</v>
      </c>
      <c r="J302" s="23"/>
    </row>
    <row r="303" spans="1:10" x14ac:dyDescent="0.2">
      <c r="A303" s="56" t="s">
        <v>1320</v>
      </c>
      <c r="B303" s="57" t="s">
        <v>4102</v>
      </c>
      <c r="C303" s="57" t="s">
        <v>1367</v>
      </c>
      <c r="E303" s="57" t="s">
        <v>9</v>
      </c>
      <c r="G303" s="24" t="s">
        <v>4103</v>
      </c>
      <c r="J303" s="23"/>
    </row>
    <row r="304" spans="1:10" x14ac:dyDescent="0.2">
      <c r="A304" s="56" t="s">
        <v>4093</v>
      </c>
      <c r="B304" s="57" t="s">
        <v>4104</v>
      </c>
      <c r="C304" s="57" t="s">
        <v>4105</v>
      </c>
      <c r="E304" s="57" t="s">
        <v>9</v>
      </c>
      <c r="G304" s="24" t="s">
        <v>4106</v>
      </c>
      <c r="J304" s="23"/>
    </row>
    <row r="305" spans="1:10" x14ac:dyDescent="0.2">
      <c r="A305" s="56" t="s">
        <v>1320</v>
      </c>
      <c r="B305" s="57" t="s">
        <v>4107</v>
      </c>
      <c r="C305" s="57" t="s">
        <v>1367</v>
      </c>
      <c r="E305" s="57" t="s">
        <v>9</v>
      </c>
      <c r="G305" s="24" t="s">
        <v>4108</v>
      </c>
      <c r="J305" s="23"/>
    </row>
    <row r="306" spans="1:10" x14ac:dyDescent="0.2">
      <c r="A306" s="56" t="s">
        <v>4093</v>
      </c>
      <c r="B306" s="57" t="s">
        <v>4109</v>
      </c>
      <c r="C306" s="57" t="s">
        <v>4110</v>
      </c>
      <c r="E306" s="57" t="s">
        <v>9</v>
      </c>
      <c r="G306" s="24" t="s">
        <v>4111</v>
      </c>
      <c r="J306" s="23"/>
    </row>
    <row r="307" spans="1:10" x14ac:dyDescent="0.2">
      <c r="A307" s="56" t="s">
        <v>1320</v>
      </c>
      <c r="B307" s="57" t="s">
        <v>4112</v>
      </c>
      <c r="C307" s="57" t="s">
        <v>1367</v>
      </c>
      <c r="E307" s="57" t="s">
        <v>9</v>
      </c>
      <c r="G307" s="24" t="s">
        <v>4113</v>
      </c>
      <c r="J307" s="23"/>
    </row>
    <row r="308" spans="1:10" x14ac:dyDescent="0.2">
      <c r="A308" s="56" t="s">
        <v>4093</v>
      </c>
      <c r="B308" s="57" t="s">
        <v>4114</v>
      </c>
      <c r="C308" s="57" t="s">
        <v>4115</v>
      </c>
      <c r="E308" s="57" t="s">
        <v>9</v>
      </c>
      <c r="G308" s="24" t="s">
        <v>4116</v>
      </c>
      <c r="J308" s="23"/>
    </row>
    <row r="309" spans="1:10" x14ac:dyDescent="0.2">
      <c r="A309" s="56" t="s">
        <v>1320</v>
      </c>
      <c r="B309" s="57" t="s">
        <v>4117</v>
      </c>
      <c r="C309" s="57" t="s">
        <v>1367</v>
      </c>
      <c r="E309" s="57" t="s">
        <v>9</v>
      </c>
      <c r="G309" s="24" t="s">
        <v>4118</v>
      </c>
      <c r="J309" s="23"/>
    </row>
    <row r="310" spans="1:10" x14ac:dyDescent="0.2">
      <c r="A310" s="56" t="s">
        <v>4093</v>
      </c>
      <c r="B310" s="57" t="s">
        <v>4119</v>
      </c>
      <c r="C310" s="57" t="s">
        <v>4120</v>
      </c>
      <c r="E310" s="57" t="s">
        <v>9</v>
      </c>
      <c r="G310" s="24" t="s">
        <v>4121</v>
      </c>
      <c r="J310" s="23"/>
    </row>
    <row r="311" spans="1:10" x14ac:dyDescent="0.2">
      <c r="A311" s="56" t="s">
        <v>1320</v>
      </c>
      <c r="B311" s="57" t="s">
        <v>4122</v>
      </c>
      <c r="C311" s="57" t="s">
        <v>1367</v>
      </c>
      <c r="E311" s="57" t="s">
        <v>9</v>
      </c>
      <c r="G311" s="24" t="s">
        <v>4123</v>
      </c>
      <c r="J311" s="23"/>
    </row>
    <row r="312" spans="1:10" x14ac:dyDescent="0.2">
      <c r="A312" s="56" t="s">
        <v>4093</v>
      </c>
      <c r="B312" s="57" t="s">
        <v>4124</v>
      </c>
      <c r="C312" s="57" t="s">
        <v>4125</v>
      </c>
      <c r="E312" s="57" t="s">
        <v>9</v>
      </c>
      <c r="G312" s="24" t="s">
        <v>4126</v>
      </c>
      <c r="J312" s="23"/>
    </row>
    <row r="313" spans="1:10" x14ac:dyDescent="0.2">
      <c r="A313" s="56" t="s">
        <v>1320</v>
      </c>
      <c r="B313" s="57" t="s">
        <v>4127</v>
      </c>
      <c r="C313" s="57" t="s">
        <v>1367</v>
      </c>
      <c r="E313" s="57" t="s">
        <v>9</v>
      </c>
      <c r="G313" s="24" t="s">
        <v>4128</v>
      </c>
      <c r="J313" s="23"/>
    </row>
    <row r="314" spans="1:10" x14ac:dyDescent="0.2">
      <c r="A314" s="56" t="s">
        <v>4093</v>
      </c>
      <c r="B314" s="57" t="s">
        <v>4129</v>
      </c>
      <c r="C314" s="57" t="s">
        <v>4130</v>
      </c>
      <c r="E314" s="57" t="s">
        <v>9</v>
      </c>
      <c r="G314" s="24" t="s">
        <v>4131</v>
      </c>
      <c r="J314" s="23"/>
    </row>
    <row r="315" spans="1:10" x14ac:dyDescent="0.2">
      <c r="A315" s="56" t="s">
        <v>1320</v>
      </c>
      <c r="B315" s="57" t="s">
        <v>4132</v>
      </c>
      <c r="C315" s="57" t="s">
        <v>1367</v>
      </c>
      <c r="E315" s="57" t="s">
        <v>9</v>
      </c>
      <c r="G315" s="24" t="s">
        <v>4133</v>
      </c>
      <c r="J315" s="23"/>
    </row>
    <row r="316" spans="1:10" x14ac:dyDescent="0.2">
      <c r="A316" s="56" t="s">
        <v>4093</v>
      </c>
      <c r="B316" s="57" t="s">
        <v>4134</v>
      </c>
      <c r="C316" s="57" t="s">
        <v>4135</v>
      </c>
      <c r="E316" s="57" t="s">
        <v>9</v>
      </c>
      <c r="G316" s="24" t="s">
        <v>4136</v>
      </c>
      <c r="J316" s="23"/>
    </row>
    <row r="317" spans="1:10" x14ac:dyDescent="0.2">
      <c r="A317" s="56" t="s">
        <v>1320</v>
      </c>
      <c r="B317" s="57" t="s">
        <v>4137</v>
      </c>
      <c r="C317" s="57" t="s">
        <v>1367</v>
      </c>
      <c r="E317" s="57" t="s">
        <v>9</v>
      </c>
      <c r="G317" s="24" t="s">
        <v>4138</v>
      </c>
      <c r="J317" s="23"/>
    </row>
    <row r="318" spans="1:10" x14ac:dyDescent="0.2">
      <c r="A318" s="56" t="s">
        <v>4093</v>
      </c>
      <c r="B318" s="57" t="s">
        <v>4139</v>
      </c>
      <c r="C318" s="57" t="s">
        <v>4140</v>
      </c>
      <c r="E318" s="57" t="s">
        <v>9</v>
      </c>
      <c r="G318" s="24" t="s">
        <v>4141</v>
      </c>
      <c r="J318" s="23"/>
    </row>
    <row r="319" spans="1:10" x14ac:dyDescent="0.2">
      <c r="A319" s="56" t="s">
        <v>1320</v>
      </c>
      <c r="B319" s="57" t="s">
        <v>4142</v>
      </c>
      <c r="C319" s="57" t="s">
        <v>1367</v>
      </c>
      <c r="E319" s="57" t="s">
        <v>9</v>
      </c>
      <c r="G319" s="24" t="s">
        <v>4143</v>
      </c>
      <c r="J319" s="23"/>
    </row>
    <row r="320" spans="1:10" x14ac:dyDescent="0.2">
      <c r="A320" s="56" t="s">
        <v>4093</v>
      </c>
      <c r="B320" s="57" t="s">
        <v>4144</v>
      </c>
      <c r="C320" s="57" t="s">
        <v>4145</v>
      </c>
      <c r="E320" s="57" t="s">
        <v>9</v>
      </c>
      <c r="G320" s="24" t="s">
        <v>4146</v>
      </c>
      <c r="J320" s="23"/>
    </row>
    <row r="321" spans="1:10" x14ac:dyDescent="0.2">
      <c r="A321" s="56" t="s">
        <v>1320</v>
      </c>
      <c r="B321" s="57" t="s">
        <v>4147</v>
      </c>
      <c r="C321" s="57" t="s">
        <v>1367</v>
      </c>
      <c r="E321" s="57" t="s">
        <v>9</v>
      </c>
      <c r="G321" s="24" t="s">
        <v>4148</v>
      </c>
      <c r="J321" s="23"/>
    </row>
    <row r="322" spans="1:10" x14ac:dyDescent="0.2">
      <c r="A322" s="56" t="s">
        <v>4093</v>
      </c>
      <c r="B322" s="57" t="s">
        <v>4149</v>
      </c>
      <c r="C322" s="57" t="s">
        <v>4150</v>
      </c>
      <c r="E322" s="57" t="s">
        <v>9</v>
      </c>
      <c r="G322" s="24" t="s">
        <v>4151</v>
      </c>
      <c r="J322" s="23"/>
    </row>
    <row r="323" spans="1:10" x14ac:dyDescent="0.2">
      <c r="A323" s="56" t="s">
        <v>1320</v>
      </c>
      <c r="B323" s="57" t="s">
        <v>4152</v>
      </c>
      <c r="C323" s="57" t="s">
        <v>1367</v>
      </c>
      <c r="E323" s="57" t="s">
        <v>9</v>
      </c>
      <c r="G323" s="24" t="s">
        <v>4153</v>
      </c>
      <c r="J323" s="23"/>
    </row>
    <row r="324" spans="1:10" x14ac:dyDescent="0.2">
      <c r="A324" s="56" t="s">
        <v>4093</v>
      </c>
      <c r="B324" s="57" t="s">
        <v>4154</v>
      </c>
      <c r="C324" s="57" t="s">
        <v>4155</v>
      </c>
      <c r="E324" s="57" t="s">
        <v>9</v>
      </c>
      <c r="G324" s="24" t="s">
        <v>4156</v>
      </c>
      <c r="J324" s="23"/>
    </row>
    <row r="325" spans="1:10" x14ac:dyDescent="0.2">
      <c r="A325" s="56" t="s">
        <v>1320</v>
      </c>
      <c r="B325" s="57" t="s">
        <v>4157</v>
      </c>
      <c r="C325" s="57" t="s">
        <v>1367</v>
      </c>
      <c r="E325" s="57" t="s">
        <v>9</v>
      </c>
      <c r="G325" s="24" t="s">
        <v>4158</v>
      </c>
      <c r="J325" s="23"/>
    </row>
    <row r="326" spans="1:10" x14ac:dyDescent="0.2">
      <c r="A326" s="56" t="s">
        <v>4093</v>
      </c>
      <c r="B326" s="57" t="s">
        <v>4159</v>
      </c>
      <c r="C326" s="57" t="s">
        <v>4160</v>
      </c>
      <c r="E326" s="57" t="s">
        <v>9</v>
      </c>
      <c r="G326" s="24" t="s">
        <v>4161</v>
      </c>
      <c r="J326" s="23"/>
    </row>
    <row r="327" spans="1:10" x14ac:dyDescent="0.2">
      <c r="A327" s="56" t="s">
        <v>1320</v>
      </c>
      <c r="B327" s="57" t="s">
        <v>4162</v>
      </c>
      <c r="C327" s="57" t="s">
        <v>1367</v>
      </c>
      <c r="E327" s="57" t="s">
        <v>9</v>
      </c>
      <c r="G327" s="24" t="s">
        <v>4163</v>
      </c>
      <c r="J327" s="23"/>
    </row>
    <row r="328" spans="1:10" x14ac:dyDescent="0.2">
      <c r="A328" s="56" t="s">
        <v>4093</v>
      </c>
      <c r="B328" s="57" t="s">
        <v>4164</v>
      </c>
      <c r="C328" s="57" t="s">
        <v>4165</v>
      </c>
      <c r="E328" s="57" t="s">
        <v>9</v>
      </c>
      <c r="G328" s="24" t="s">
        <v>4166</v>
      </c>
      <c r="J328" s="23"/>
    </row>
    <row r="329" spans="1:10" x14ac:dyDescent="0.2">
      <c r="A329" s="56" t="s">
        <v>1320</v>
      </c>
      <c r="B329" s="57" t="s">
        <v>4167</v>
      </c>
      <c r="C329" s="57" t="s">
        <v>1367</v>
      </c>
      <c r="E329" s="57" t="s">
        <v>9</v>
      </c>
      <c r="G329" s="24" t="s">
        <v>4168</v>
      </c>
      <c r="J329" s="23"/>
    </row>
    <row r="330" spans="1:10" x14ac:dyDescent="0.2">
      <c r="A330" s="56" t="s">
        <v>4093</v>
      </c>
      <c r="B330" s="57" t="s">
        <v>4169</v>
      </c>
      <c r="C330" s="57" t="s">
        <v>4170</v>
      </c>
      <c r="E330" s="57" t="s">
        <v>9</v>
      </c>
      <c r="G330" s="24" t="s">
        <v>4171</v>
      </c>
      <c r="J330" s="23"/>
    </row>
    <row r="331" spans="1:10" x14ac:dyDescent="0.2">
      <c r="A331" s="56" t="s">
        <v>1320</v>
      </c>
      <c r="B331" s="57" t="s">
        <v>4172</v>
      </c>
      <c r="C331" s="57" t="s">
        <v>1367</v>
      </c>
      <c r="E331" s="57" t="s">
        <v>9</v>
      </c>
      <c r="G331" s="24" t="s">
        <v>4173</v>
      </c>
      <c r="J331" s="23"/>
    </row>
    <row r="332" spans="1:10" x14ac:dyDescent="0.2">
      <c r="A332" s="56" t="s">
        <v>4093</v>
      </c>
      <c r="B332" s="57" t="s">
        <v>4174</v>
      </c>
      <c r="C332" s="57" t="s">
        <v>4175</v>
      </c>
      <c r="E332" s="57" t="s">
        <v>9</v>
      </c>
      <c r="G332" s="24" t="s">
        <v>4176</v>
      </c>
      <c r="J332" s="23"/>
    </row>
    <row r="333" spans="1:10" x14ac:dyDescent="0.2">
      <c r="A333" s="56" t="s">
        <v>1320</v>
      </c>
      <c r="B333" s="57" t="s">
        <v>4177</v>
      </c>
      <c r="C333" s="57" t="s">
        <v>1367</v>
      </c>
      <c r="E333" s="57" t="s">
        <v>9</v>
      </c>
      <c r="G333" s="24" t="s">
        <v>4178</v>
      </c>
      <c r="J333" s="23"/>
    </row>
    <row r="334" spans="1:10" x14ac:dyDescent="0.2">
      <c r="A334" s="56" t="s">
        <v>4093</v>
      </c>
      <c r="B334" s="57" t="s">
        <v>4179</v>
      </c>
      <c r="C334" s="57" t="s">
        <v>4180</v>
      </c>
      <c r="E334" s="57" t="s">
        <v>9</v>
      </c>
      <c r="G334" s="24" t="s">
        <v>4181</v>
      </c>
      <c r="J334" s="23"/>
    </row>
    <row r="335" spans="1:10" x14ac:dyDescent="0.2">
      <c r="A335" s="56" t="s">
        <v>1320</v>
      </c>
      <c r="B335" s="57" t="s">
        <v>4182</v>
      </c>
      <c r="C335" s="57" t="s">
        <v>1367</v>
      </c>
      <c r="E335" s="57" t="s">
        <v>9</v>
      </c>
      <c r="G335" s="24" t="s">
        <v>4183</v>
      </c>
      <c r="J335" s="23"/>
    </row>
    <row r="336" spans="1:10" x14ac:dyDescent="0.2">
      <c r="A336" s="56" t="s">
        <v>4093</v>
      </c>
      <c r="B336" s="57" t="s">
        <v>4184</v>
      </c>
      <c r="C336" s="57" t="s">
        <v>4185</v>
      </c>
      <c r="E336" s="57" t="s">
        <v>9</v>
      </c>
      <c r="G336" s="24" t="s">
        <v>4186</v>
      </c>
      <c r="J336" s="23"/>
    </row>
    <row r="337" spans="1:10" x14ac:dyDescent="0.2">
      <c r="A337" s="56" t="s">
        <v>1320</v>
      </c>
      <c r="B337" s="57" t="s">
        <v>4187</v>
      </c>
      <c r="C337" s="57" t="s">
        <v>1367</v>
      </c>
      <c r="E337" s="57" t="s">
        <v>9</v>
      </c>
      <c r="G337" s="24" t="s">
        <v>4188</v>
      </c>
      <c r="J337" s="23"/>
    </row>
    <row r="338" spans="1:10" x14ac:dyDescent="0.2">
      <c r="A338" s="56" t="s">
        <v>4093</v>
      </c>
      <c r="B338" s="57" t="s">
        <v>4189</v>
      </c>
      <c r="C338" s="57" t="s">
        <v>4190</v>
      </c>
      <c r="E338" s="57" t="s">
        <v>9</v>
      </c>
      <c r="G338" s="24" t="s">
        <v>4191</v>
      </c>
      <c r="J338" s="23"/>
    </row>
    <row r="339" spans="1:10" x14ac:dyDescent="0.2">
      <c r="A339" s="56" t="s">
        <v>1320</v>
      </c>
      <c r="B339" s="57" t="s">
        <v>4192</v>
      </c>
      <c r="C339" s="57" t="s">
        <v>1367</v>
      </c>
      <c r="E339" s="57" t="s">
        <v>9</v>
      </c>
      <c r="G339" s="24" t="s">
        <v>4193</v>
      </c>
      <c r="J339" s="23"/>
    </row>
    <row r="340" spans="1:10" x14ac:dyDescent="0.2">
      <c r="A340" s="56" t="s">
        <v>4093</v>
      </c>
      <c r="B340" s="57" t="s">
        <v>4194</v>
      </c>
      <c r="C340" s="57" t="s">
        <v>4195</v>
      </c>
      <c r="E340" s="57" t="s">
        <v>9</v>
      </c>
      <c r="G340" s="24" t="s">
        <v>4196</v>
      </c>
      <c r="J340" s="23"/>
    </row>
    <row r="341" spans="1:10" x14ac:dyDescent="0.2">
      <c r="A341" s="56" t="s">
        <v>1320</v>
      </c>
      <c r="B341" s="57" t="s">
        <v>4197</v>
      </c>
      <c r="C341" s="57" t="s">
        <v>1367</v>
      </c>
      <c r="E341" s="57" t="s">
        <v>9</v>
      </c>
      <c r="G341" s="24" t="s">
        <v>4198</v>
      </c>
      <c r="J341" s="23"/>
    </row>
    <row r="342" spans="1:10" x14ac:dyDescent="0.2">
      <c r="A342" s="56" t="s">
        <v>4093</v>
      </c>
      <c r="B342" s="57" t="s">
        <v>4199</v>
      </c>
      <c r="C342" s="57" t="s">
        <v>4200</v>
      </c>
      <c r="E342" s="57" t="s">
        <v>9</v>
      </c>
      <c r="G342" s="24" t="s">
        <v>4201</v>
      </c>
      <c r="J342" s="23"/>
    </row>
    <row r="343" spans="1:10" x14ac:dyDescent="0.2">
      <c r="A343" s="56" t="s">
        <v>1320</v>
      </c>
      <c r="B343" s="57" t="s">
        <v>4202</v>
      </c>
      <c r="C343" s="57" t="s">
        <v>1367</v>
      </c>
      <c r="E343" s="57" t="s">
        <v>9</v>
      </c>
      <c r="G343" s="24" t="s">
        <v>4203</v>
      </c>
      <c r="J343" s="23"/>
    </row>
    <row r="344" spans="1:10" x14ac:dyDescent="0.2">
      <c r="A344" s="56" t="s">
        <v>4093</v>
      </c>
      <c r="B344" s="57" t="s">
        <v>4204</v>
      </c>
      <c r="C344" s="57" t="s">
        <v>4205</v>
      </c>
      <c r="E344" s="57" t="s">
        <v>9</v>
      </c>
      <c r="G344" s="24" t="s">
        <v>4206</v>
      </c>
      <c r="J344" s="23"/>
    </row>
    <row r="345" spans="1:10" x14ac:dyDescent="0.2">
      <c r="A345" s="56" t="s">
        <v>1320</v>
      </c>
      <c r="B345" s="57" t="s">
        <v>4207</v>
      </c>
      <c r="C345" s="57" t="s">
        <v>1367</v>
      </c>
      <c r="E345" s="57" t="s">
        <v>9</v>
      </c>
      <c r="G345" s="24" t="s">
        <v>4208</v>
      </c>
      <c r="J345" s="23"/>
    </row>
    <row r="346" spans="1:10" x14ac:dyDescent="0.2">
      <c r="A346" s="56" t="s">
        <v>4093</v>
      </c>
      <c r="B346" s="57" t="s">
        <v>4209</v>
      </c>
      <c r="C346" s="57" t="s">
        <v>4210</v>
      </c>
      <c r="E346" s="57" t="s">
        <v>9</v>
      </c>
      <c r="G346" s="24" t="s">
        <v>4211</v>
      </c>
      <c r="J346" s="23"/>
    </row>
    <row r="347" spans="1:10" x14ac:dyDescent="0.2">
      <c r="A347" s="56" t="s">
        <v>1320</v>
      </c>
      <c r="B347" s="57" t="s">
        <v>4212</v>
      </c>
      <c r="C347" s="57" t="s">
        <v>1367</v>
      </c>
      <c r="E347" s="57" t="s">
        <v>9</v>
      </c>
      <c r="G347" s="24" t="s">
        <v>4213</v>
      </c>
      <c r="J347" s="23"/>
    </row>
    <row r="348" spans="1:10" x14ac:dyDescent="0.2">
      <c r="A348" s="56" t="s">
        <v>4093</v>
      </c>
      <c r="B348" s="57" t="s">
        <v>4214</v>
      </c>
      <c r="C348" s="57" t="s">
        <v>4215</v>
      </c>
      <c r="E348" s="57" t="s">
        <v>9</v>
      </c>
      <c r="G348" s="24" t="s">
        <v>4216</v>
      </c>
      <c r="J348" s="23"/>
    </row>
    <row r="349" spans="1:10" x14ac:dyDescent="0.2">
      <c r="A349" s="56" t="s">
        <v>1320</v>
      </c>
      <c r="B349" s="57" t="s">
        <v>4217</v>
      </c>
      <c r="C349" s="57" t="s">
        <v>1367</v>
      </c>
      <c r="E349" s="57" t="s">
        <v>9</v>
      </c>
      <c r="G349" s="24" t="s">
        <v>4218</v>
      </c>
      <c r="J349" s="23"/>
    </row>
    <row r="350" spans="1:10" x14ac:dyDescent="0.2">
      <c r="A350" s="56" t="s">
        <v>4093</v>
      </c>
      <c r="B350" s="57" t="s">
        <v>4219</v>
      </c>
      <c r="C350" s="57" t="s">
        <v>4220</v>
      </c>
      <c r="E350" s="57" t="s">
        <v>9</v>
      </c>
      <c r="G350" s="24" t="s">
        <v>4221</v>
      </c>
      <c r="J350" s="23"/>
    </row>
    <row r="351" spans="1:10" x14ac:dyDescent="0.2">
      <c r="A351" s="56" t="s">
        <v>1320</v>
      </c>
      <c r="B351" s="57" t="s">
        <v>4222</v>
      </c>
      <c r="C351" s="57" t="s">
        <v>1367</v>
      </c>
      <c r="E351" s="57" t="s">
        <v>9</v>
      </c>
      <c r="G351" s="24" t="s">
        <v>4223</v>
      </c>
      <c r="J351" s="23"/>
    </row>
    <row r="352" spans="1:10" x14ac:dyDescent="0.2">
      <c r="A352" s="56" t="s">
        <v>4093</v>
      </c>
      <c r="B352" s="57" t="s">
        <v>4224</v>
      </c>
      <c r="C352" s="57" t="s">
        <v>4225</v>
      </c>
      <c r="E352" s="57" t="s">
        <v>9</v>
      </c>
      <c r="G352" s="24" t="s">
        <v>4226</v>
      </c>
      <c r="J352" s="23"/>
    </row>
    <row r="353" spans="1:10" x14ac:dyDescent="0.2">
      <c r="A353" s="56" t="s">
        <v>1320</v>
      </c>
      <c r="B353" s="57" t="s">
        <v>4227</v>
      </c>
      <c r="C353" s="57" t="s">
        <v>1367</v>
      </c>
      <c r="E353" s="57" t="s">
        <v>9</v>
      </c>
      <c r="G353" s="24" t="s">
        <v>4228</v>
      </c>
      <c r="J353" s="23"/>
    </row>
    <row r="354" spans="1:10" x14ac:dyDescent="0.2">
      <c r="A354" s="56" t="s">
        <v>4093</v>
      </c>
      <c r="B354" s="57" t="s">
        <v>4229</v>
      </c>
      <c r="C354" s="57" t="s">
        <v>4230</v>
      </c>
      <c r="E354" s="57" t="s">
        <v>9</v>
      </c>
      <c r="G354" s="24" t="s">
        <v>4231</v>
      </c>
      <c r="J354" s="23"/>
    </row>
    <row r="355" spans="1:10" x14ac:dyDescent="0.2">
      <c r="A355" s="56" t="s">
        <v>1320</v>
      </c>
      <c r="B355" s="57" t="s">
        <v>4232</v>
      </c>
      <c r="C355" s="57" t="s">
        <v>1367</v>
      </c>
      <c r="E355" s="57" t="s">
        <v>9</v>
      </c>
      <c r="G355" s="24" t="s">
        <v>4233</v>
      </c>
      <c r="J355" s="23"/>
    </row>
    <row r="356" spans="1:10" s="35" customFormat="1" x14ac:dyDescent="0.2">
      <c r="A356" s="38" t="s">
        <v>1316</v>
      </c>
      <c r="B356" s="38" t="s">
        <v>4234</v>
      </c>
      <c r="C356" s="38" t="s">
        <v>4235</v>
      </c>
      <c r="G356" s="36" t="s">
        <v>4236</v>
      </c>
    </row>
    <row r="357" spans="1:10" x14ac:dyDescent="0.2">
      <c r="A357" s="56" t="s">
        <v>1355</v>
      </c>
      <c r="B357" s="57" t="s">
        <v>4237</v>
      </c>
      <c r="C357" s="57" t="s">
        <v>4238</v>
      </c>
      <c r="E357" s="57" t="s">
        <v>9</v>
      </c>
      <c r="G357" s="24"/>
      <c r="J357" s="23"/>
    </row>
    <row r="358" spans="1:10" x14ac:dyDescent="0.2">
      <c r="A358" s="56" t="s">
        <v>4239</v>
      </c>
      <c r="B358" s="57" t="s">
        <v>4240</v>
      </c>
      <c r="C358" s="57" t="s">
        <v>4241</v>
      </c>
      <c r="E358" s="57" t="s">
        <v>9</v>
      </c>
      <c r="G358" s="24" t="s">
        <v>4242</v>
      </c>
      <c r="J358" s="23"/>
    </row>
    <row r="359" spans="1:10" x14ac:dyDescent="0.2">
      <c r="A359" s="56" t="s">
        <v>1320</v>
      </c>
      <c r="B359" s="57" t="s">
        <v>4243</v>
      </c>
      <c r="C359" s="57" t="s">
        <v>1367</v>
      </c>
      <c r="E359" s="57" t="s">
        <v>9</v>
      </c>
      <c r="G359" s="24" t="s">
        <v>4244</v>
      </c>
      <c r="J359" s="23"/>
    </row>
    <row r="360" spans="1:10" x14ac:dyDescent="0.2">
      <c r="A360" s="56" t="s">
        <v>1355</v>
      </c>
      <c r="B360" s="57" t="s">
        <v>4245</v>
      </c>
      <c r="C360" s="57" t="s">
        <v>4246</v>
      </c>
      <c r="E360" s="57" t="s">
        <v>9</v>
      </c>
      <c r="G360" s="24"/>
      <c r="J360" s="23"/>
    </row>
    <row r="361" spans="1:10" x14ac:dyDescent="0.2">
      <c r="A361" s="56" t="s">
        <v>4247</v>
      </c>
      <c r="B361" s="57" t="s">
        <v>4248</v>
      </c>
      <c r="C361" s="57" t="s">
        <v>4249</v>
      </c>
      <c r="E361" s="57" t="s">
        <v>9</v>
      </c>
      <c r="G361" s="24" t="s">
        <v>4250</v>
      </c>
      <c r="J361" s="23"/>
    </row>
    <row r="362" spans="1:10" x14ac:dyDescent="0.2">
      <c r="A362" s="56" t="s">
        <v>1320</v>
      </c>
      <c r="B362" s="57" t="s">
        <v>4251</v>
      </c>
      <c r="C362" s="57" t="s">
        <v>1367</v>
      </c>
      <c r="E362" s="57" t="s">
        <v>9</v>
      </c>
      <c r="G362" s="24" t="s">
        <v>4252</v>
      </c>
      <c r="J362" s="23"/>
    </row>
    <row r="363" spans="1:10" x14ac:dyDescent="0.2">
      <c r="A363" s="20" t="s">
        <v>1355</v>
      </c>
      <c r="B363" s="56" t="s">
        <v>4253</v>
      </c>
      <c r="C363" s="56" t="s">
        <v>4254</v>
      </c>
      <c r="E363" s="57" t="s">
        <v>9</v>
      </c>
    </row>
    <row r="364" spans="1:10" x14ac:dyDescent="0.2">
      <c r="A364" s="56" t="s">
        <v>1320</v>
      </c>
      <c r="B364" s="56" t="s">
        <v>4255</v>
      </c>
      <c r="C364" s="56" t="s">
        <v>390</v>
      </c>
      <c r="E364" s="57" t="s">
        <v>9</v>
      </c>
      <c r="G364" s="24" t="s">
        <v>4256</v>
      </c>
      <c r="J364" s="23" t="s">
        <v>1613</v>
      </c>
    </row>
    <row r="365" spans="1:10" s="101" customFormat="1" x14ac:dyDescent="0.2">
      <c r="A365" s="100" t="s">
        <v>1350</v>
      </c>
      <c r="B365" s="100"/>
      <c r="C365" s="100"/>
      <c r="G365" s="102"/>
    </row>
    <row r="366" spans="1:10" x14ac:dyDescent="0.2">
      <c r="A366" s="20" t="s">
        <v>1355</v>
      </c>
      <c r="B366" s="56" t="s">
        <v>1616</v>
      </c>
      <c r="C366" s="56" t="s">
        <v>4257</v>
      </c>
      <c r="D366" s="57" t="s">
        <v>4258</v>
      </c>
      <c r="E366" s="57" t="s">
        <v>9</v>
      </c>
    </row>
    <row r="367" spans="1:10" x14ac:dyDescent="0.2">
      <c r="A367" s="56" t="s">
        <v>1320</v>
      </c>
      <c r="B367" s="56" t="s">
        <v>4259</v>
      </c>
      <c r="C367" s="56" t="s">
        <v>390</v>
      </c>
      <c r="E367" s="57" t="s">
        <v>9</v>
      </c>
      <c r="G367" s="24" t="s">
        <v>4260</v>
      </c>
      <c r="J367" s="23" t="s">
        <v>1613</v>
      </c>
    </row>
    <row r="368" spans="1:10" s="26" customFormat="1" x14ac:dyDescent="0.2">
      <c r="A368" s="25" t="s">
        <v>1316</v>
      </c>
      <c r="B368" s="25" t="s">
        <v>4261</v>
      </c>
      <c r="C368" s="25" t="s">
        <v>4262</v>
      </c>
      <c r="G368" s="27"/>
    </row>
    <row r="370" spans="1:7" s="26" customFormat="1" x14ac:dyDescent="0.2">
      <c r="A370" s="25"/>
      <c r="B370" s="25"/>
      <c r="C370" s="25"/>
      <c r="G370" s="2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40"/>
  <sheetViews>
    <sheetView zoomScaleNormal="100" workbookViewId="0">
      <pane ySplit="1" topLeftCell="A2" activePane="bottomLeft" state="frozen"/>
      <selection activeCell="C14" sqref="C14"/>
      <selection pane="bottomLeft" activeCell="D27" sqref="D27"/>
    </sheetView>
  </sheetViews>
  <sheetFormatPr defaultColWidth="8.7109375" defaultRowHeight="12.75" x14ac:dyDescent="0.2"/>
  <cols>
    <col min="1" max="1" width="20.42578125" style="23" bestFit="1" customWidth="1"/>
    <col min="2" max="2" width="34.7109375" style="23" customWidth="1"/>
    <col min="3" max="3" width="41.42578125" style="23" bestFit="1" customWidth="1"/>
    <col min="4" max="4" width="8.7109375" style="23"/>
    <col min="5" max="16384" width="8.7109375" style="57"/>
  </cols>
  <sheetData>
    <row r="1" spans="1:7" x14ac:dyDescent="0.2">
      <c r="A1" s="280" t="s">
        <v>1617</v>
      </c>
      <c r="B1" s="280" t="s">
        <v>1299</v>
      </c>
      <c r="C1" s="280" t="s">
        <v>4263</v>
      </c>
      <c r="D1" s="280" t="s">
        <v>20</v>
      </c>
      <c r="E1" s="18" t="s">
        <v>21</v>
      </c>
      <c r="F1" s="18" t="s">
        <v>22</v>
      </c>
      <c r="G1" s="18" t="s">
        <v>1310</v>
      </c>
    </row>
    <row r="2" spans="1:7" x14ac:dyDescent="0.2">
      <c r="A2" s="108" t="s">
        <v>1619</v>
      </c>
      <c r="B2" s="23" t="s">
        <v>1620</v>
      </c>
      <c r="C2" s="23" t="s">
        <v>1621</v>
      </c>
    </row>
    <row r="3" spans="1:7" x14ac:dyDescent="0.2">
      <c r="A3" s="108" t="s">
        <v>1619</v>
      </c>
      <c r="B3" s="23" t="s">
        <v>1624</v>
      </c>
      <c r="C3" s="23" t="s">
        <v>1625</v>
      </c>
    </row>
    <row r="4" spans="1:7" x14ac:dyDescent="0.2">
      <c r="A4" s="108" t="s">
        <v>1619</v>
      </c>
      <c r="B4" s="23" t="s">
        <v>1626</v>
      </c>
      <c r="C4" s="23" t="s">
        <v>1627</v>
      </c>
    </row>
    <row r="5" spans="1:7" x14ac:dyDescent="0.2">
      <c r="A5" s="108" t="s">
        <v>1619</v>
      </c>
      <c r="B5" s="20" t="s">
        <v>3705</v>
      </c>
      <c r="C5" s="20" t="s">
        <v>3706</v>
      </c>
    </row>
    <row r="6" spans="1:7" x14ac:dyDescent="0.2">
      <c r="A6" s="108" t="s">
        <v>1619</v>
      </c>
      <c r="B6" s="20" t="s">
        <v>3590</v>
      </c>
      <c r="C6" s="20" t="s">
        <v>3591</v>
      </c>
    </row>
    <row r="7" spans="1:7" x14ac:dyDescent="0.2">
      <c r="A7" s="108" t="s">
        <v>1619</v>
      </c>
      <c r="B7" s="23" t="s">
        <v>1628</v>
      </c>
      <c r="C7" s="23" t="s">
        <v>1629</v>
      </c>
    </row>
    <row r="8" spans="1:7" x14ac:dyDescent="0.2">
      <c r="A8" s="108" t="s">
        <v>1619</v>
      </c>
      <c r="B8" s="23" t="s">
        <v>1630</v>
      </c>
      <c r="C8" s="23" t="s">
        <v>1631</v>
      </c>
    </row>
    <row r="9" spans="1:7" x14ac:dyDescent="0.2">
      <c r="A9" s="108" t="s">
        <v>1619</v>
      </c>
      <c r="B9" s="23" t="s">
        <v>1632</v>
      </c>
      <c r="C9" s="23" t="s">
        <v>1633</v>
      </c>
    </row>
    <row r="10" spans="1:7" x14ac:dyDescent="0.2">
      <c r="A10" s="108" t="s">
        <v>1619</v>
      </c>
      <c r="B10" s="23" t="s">
        <v>1634</v>
      </c>
      <c r="C10" s="23" t="s">
        <v>1635</v>
      </c>
    </row>
    <row r="11" spans="1:7" x14ac:dyDescent="0.2">
      <c r="A11" s="108" t="s">
        <v>1619</v>
      </c>
      <c r="B11" s="23" t="s">
        <v>1636</v>
      </c>
      <c r="C11" s="23" t="s">
        <v>1637</v>
      </c>
    </row>
    <row r="12" spans="1:7" x14ac:dyDescent="0.2">
      <c r="A12" s="108" t="s">
        <v>1619</v>
      </c>
      <c r="B12" s="23" t="s">
        <v>1638</v>
      </c>
      <c r="C12" s="24" t="s">
        <v>1639</v>
      </c>
    </row>
    <row r="13" spans="1:7" x14ac:dyDescent="0.2">
      <c r="A13" s="108" t="s">
        <v>1619</v>
      </c>
      <c r="B13" s="23" t="s">
        <v>1640</v>
      </c>
      <c r="C13" s="24" t="s">
        <v>1641</v>
      </c>
    </row>
    <row r="14" spans="1:7" x14ac:dyDescent="0.2">
      <c r="A14" s="108" t="s">
        <v>1619</v>
      </c>
      <c r="B14" s="23" t="s">
        <v>1642</v>
      </c>
      <c r="C14" s="23" t="s">
        <v>1643</v>
      </c>
    </row>
    <row r="15" spans="1:7" x14ac:dyDescent="0.2">
      <c r="A15" s="108" t="s">
        <v>1619</v>
      </c>
      <c r="B15" s="23" t="s">
        <v>1644</v>
      </c>
      <c r="C15" s="23" t="s">
        <v>1645</v>
      </c>
    </row>
    <row r="16" spans="1:7" x14ac:dyDescent="0.2">
      <c r="A16" s="108" t="s">
        <v>1619</v>
      </c>
      <c r="B16" s="23" t="s">
        <v>1646</v>
      </c>
      <c r="C16" s="23" t="s">
        <v>1647</v>
      </c>
    </row>
    <row r="17" spans="1:3" x14ac:dyDescent="0.2">
      <c r="A17" s="108" t="s">
        <v>1619</v>
      </c>
      <c r="B17" s="23" t="s">
        <v>3592</v>
      </c>
      <c r="C17" s="23" t="s">
        <v>3593</v>
      </c>
    </row>
    <row r="18" spans="1:3" x14ac:dyDescent="0.2">
      <c r="A18" s="108" t="s">
        <v>1619</v>
      </c>
      <c r="B18" s="107" t="s">
        <v>1648</v>
      </c>
      <c r="C18" s="107" t="s">
        <v>1649</v>
      </c>
    </row>
    <row r="19" spans="1:3" x14ac:dyDescent="0.2">
      <c r="A19" s="108" t="s">
        <v>1619</v>
      </c>
      <c r="B19" s="23" t="s">
        <v>1650</v>
      </c>
      <c r="C19" s="23" t="s">
        <v>1651</v>
      </c>
    </row>
    <row r="20" spans="1:3" x14ac:dyDescent="0.2">
      <c r="A20" s="108" t="s">
        <v>1619</v>
      </c>
      <c r="B20" s="23" t="s">
        <v>1652</v>
      </c>
      <c r="C20" s="23" t="s">
        <v>4264</v>
      </c>
    </row>
    <row r="21" spans="1:3" x14ac:dyDescent="0.2">
      <c r="A21" s="108" t="s">
        <v>1619</v>
      </c>
      <c r="B21" s="23" t="s">
        <v>1654</v>
      </c>
      <c r="C21" s="23" t="s">
        <v>1655</v>
      </c>
    </row>
    <row r="22" spans="1:3" x14ac:dyDescent="0.2">
      <c r="A22" s="108" t="s">
        <v>1619</v>
      </c>
      <c r="B22" s="23" t="s">
        <v>1656</v>
      </c>
      <c r="C22" s="23" t="s">
        <v>1657</v>
      </c>
    </row>
    <row r="23" spans="1:3" x14ac:dyDescent="0.2">
      <c r="A23" s="108" t="s">
        <v>1619</v>
      </c>
      <c r="B23" s="107" t="s">
        <v>1658</v>
      </c>
      <c r="C23" s="23" t="s">
        <v>1659</v>
      </c>
    </row>
    <row r="24" spans="1:3" x14ac:dyDescent="0.2">
      <c r="A24" s="108" t="s">
        <v>1619</v>
      </c>
      <c r="B24" s="23" t="s">
        <v>1660</v>
      </c>
      <c r="C24" s="23" t="s">
        <v>1661</v>
      </c>
    </row>
    <row r="25" spans="1:3" x14ac:dyDescent="0.2">
      <c r="A25" s="108" t="s">
        <v>1619</v>
      </c>
      <c r="B25" s="23" t="s">
        <v>1662</v>
      </c>
      <c r="C25" s="23" t="s">
        <v>1663</v>
      </c>
    </row>
    <row r="26" spans="1:3" x14ac:dyDescent="0.2">
      <c r="A26" s="108" t="s">
        <v>1619</v>
      </c>
      <c r="B26" s="107" t="s">
        <v>1664</v>
      </c>
      <c r="C26" s="107" t="s">
        <v>1665</v>
      </c>
    </row>
    <row r="27" spans="1:3" x14ac:dyDescent="0.2">
      <c r="A27" s="108" t="s">
        <v>1619</v>
      </c>
      <c r="B27" s="107" t="s">
        <v>1666</v>
      </c>
      <c r="C27" s="107" t="s">
        <v>1667</v>
      </c>
    </row>
    <row r="28" spans="1:3" x14ac:dyDescent="0.2">
      <c r="A28" s="108" t="s">
        <v>1619</v>
      </c>
      <c r="B28" s="107" t="s">
        <v>3594</v>
      </c>
      <c r="C28" s="107" t="s">
        <v>3595</v>
      </c>
    </row>
    <row r="29" spans="1:3" x14ac:dyDescent="0.2">
      <c r="A29" s="108" t="s">
        <v>1619</v>
      </c>
      <c r="B29" s="107" t="s">
        <v>1668</v>
      </c>
      <c r="C29" s="107" t="s">
        <v>1669</v>
      </c>
    </row>
    <row r="30" spans="1:3" x14ac:dyDescent="0.2">
      <c r="A30" s="108" t="s">
        <v>1619</v>
      </c>
      <c r="B30" s="107" t="s">
        <v>1670</v>
      </c>
      <c r="C30" s="107" t="s">
        <v>1671</v>
      </c>
    </row>
    <row r="31" spans="1:3" x14ac:dyDescent="0.2">
      <c r="A31" s="108" t="s">
        <v>1619</v>
      </c>
      <c r="B31" s="23" t="s">
        <v>1672</v>
      </c>
      <c r="C31" s="23" t="s">
        <v>1673</v>
      </c>
    </row>
    <row r="32" spans="1:3" x14ac:dyDescent="0.2">
      <c r="A32" s="108" t="s">
        <v>1619</v>
      </c>
      <c r="B32" s="23" t="s">
        <v>1674</v>
      </c>
      <c r="C32" s="23" t="s">
        <v>1675</v>
      </c>
    </row>
    <row r="33" spans="1:3" x14ac:dyDescent="0.2">
      <c r="A33" s="108" t="s">
        <v>1619</v>
      </c>
      <c r="B33" s="23" t="s">
        <v>3707</v>
      </c>
      <c r="C33" s="281" t="s">
        <v>3708</v>
      </c>
    </row>
    <row r="34" spans="1:3" x14ac:dyDescent="0.2">
      <c r="A34" s="108" t="s">
        <v>1619</v>
      </c>
      <c r="B34" s="107" t="s">
        <v>1676</v>
      </c>
      <c r="C34" s="107" t="s">
        <v>1677</v>
      </c>
    </row>
    <row r="35" spans="1:3" x14ac:dyDescent="0.2">
      <c r="A35" s="108" t="s">
        <v>1619</v>
      </c>
      <c r="B35" s="107" t="s">
        <v>1678</v>
      </c>
      <c r="C35" s="107" t="s">
        <v>1679</v>
      </c>
    </row>
    <row r="36" spans="1:3" x14ac:dyDescent="0.2">
      <c r="A36" s="108" t="s">
        <v>1619</v>
      </c>
      <c r="B36" s="107" t="s">
        <v>3596</v>
      </c>
      <c r="C36" s="107" t="s">
        <v>3597</v>
      </c>
    </row>
    <row r="37" spans="1:3" x14ac:dyDescent="0.2">
      <c r="A37" s="108" t="s">
        <v>1619</v>
      </c>
      <c r="B37" s="107" t="s">
        <v>1680</v>
      </c>
      <c r="C37" s="107" t="s">
        <v>1681</v>
      </c>
    </row>
    <row r="38" spans="1:3" x14ac:dyDescent="0.2">
      <c r="A38" s="20"/>
    </row>
    <row r="39" spans="1:3" x14ac:dyDescent="0.2">
      <c r="A39" s="23" t="s">
        <v>4265</v>
      </c>
      <c r="B39" s="23" t="s">
        <v>370</v>
      </c>
      <c r="C39" s="23" t="s">
        <v>4266</v>
      </c>
    </row>
    <row r="40" spans="1:3" x14ac:dyDescent="0.2">
      <c r="A40" s="23" t="s">
        <v>4265</v>
      </c>
      <c r="B40" s="23" t="s">
        <v>1365</v>
      </c>
      <c r="C40" s="23" t="s">
        <v>1366</v>
      </c>
    </row>
    <row r="41" spans="1:3" x14ac:dyDescent="0.2">
      <c r="A41" s="23" t="s">
        <v>4265</v>
      </c>
      <c r="B41" s="23" t="s">
        <v>1368</v>
      </c>
      <c r="C41" s="23" t="s">
        <v>1369</v>
      </c>
    </row>
    <row r="42" spans="1:3" x14ac:dyDescent="0.2">
      <c r="A42" s="23" t="s">
        <v>4265</v>
      </c>
      <c r="B42" s="23" t="s">
        <v>1370</v>
      </c>
      <c r="C42" s="23" t="s">
        <v>1371</v>
      </c>
    </row>
    <row r="43" spans="1:3" x14ac:dyDescent="0.2">
      <c r="A43" s="23" t="s">
        <v>4265</v>
      </c>
      <c r="B43" s="23" t="s">
        <v>1372</v>
      </c>
      <c r="C43" s="23" t="s">
        <v>13</v>
      </c>
    </row>
    <row r="44" spans="1:3" x14ac:dyDescent="0.2">
      <c r="A44" s="23" t="s">
        <v>4265</v>
      </c>
      <c r="B44" s="23" t="s">
        <v>1373</v>
      </c>
      <c r="C44" s="23" t="s">
        <v>2516</v>
      </c>
    </row>
    <row r="45" spans="1:3" x14ac:dyDescent="0.2">
      <c r="A45" s="23" t="s">
        <v>4265</v>
      </c>
      <c r="B45" s="23" t="s">
        <v>1374</v>
      </c>
      <c r="C45" s="23" t="s">
        <v>14</v>
      </c>
    </row>
    <row r="46" spans="1:3" x14ac:dyDescent="0.2">
      <c r="A46" s="23" t="s">
        <v>4265</v>
      </c>
      <c r="B46" s="23" t="s">
        <v>1375</v>
      </c>
      <c r="C46" s="23" t="s">
        <v>12</v>
      </c>
    </row>
    <row r="47" spans="1:3" x14ac:dyDescent="0.2">
      <c r="A47" s="23" t="s">
        <v>4265</v>
      </c>
      <c r="B47" s="23" t="s">
        <v>1376</v>
      </c>
      <c r="C47" s="23" t="s">
        <v>11</v>
      </c>
    </row>
    <row r="48" spans="1:3" x14ac:dyDescent="0.2">
      <c r="A48" s="23" t="s">
        <v>4265</v>
      </c>
      <c r="B48" s="23" t="s">
        <v>1377</v>
      </c>
      <c r="C48" s="23" t="s">
        <v>1378</v>
      </c>
    </row>
    <row r="49" spans="1:3" x14ac:dyDescent="0.2">
      <c r="A49" s="23" t="s">
        <v>4265</v>
      </c>
      <c r="B49" s="23" t="s">
        <v>1380</v>
      </c>
      <c r="C49" s="23" t="s">
        <v>4267</v>
      </c>
    </row>
    <row r="50" spans="1:3" x14ac:dyDescent="0.2">
      <c r="A50" s="23" t="s">
        <v>4265</v>
      </c>
      <c r="B50" s="23" t="s">
        <v>1381</v>
      </c>
      <c r="C50" s="23" t="s">
        <v>4268</v>
      </c>
    </row>
    <row r="51" spans="1:3" x14ac:dyDescent="0.2">
      <c r="A51" s="23" t="s">
        <v>4265</v>
      </c>
      <c r="B51" s="23" t="s">
        <v>1383</v>
      </c>
      <c r="C51" s="23" t="s">
        <v>4269</v>
      </c>
    </row>
    <row r="52" spans="1:3" x14ac:dyDescent="0.2">
      <c r="A52" s="23" t="s">
        <v>4265</v>
      </c>
      <c r="B52" s="23" t="s">
        <v>1385</v>
      </c>
      <c r="C52" s="23" t="s">
        <v>4270</v>
      </c>
    </row>
    <row r="53" spans="1:3" x14ac:dyDescent="0.2">
      <c r="A53" s="23" t="s">
        <v>4265</v>
      </c>
      <c r="B53" s="23" t="s">
        <v>1386</v>
      </c>
      <c r="C53" s="23" t="s">
        <v>4271</v>
      </c>
    </row>
    <row r="54" spans="1:3" x14ac:dyDescent="0.2">
      <c r="A54" s="23" t="s">
        <v>4265</v>
      </c>
      <c r="B54" s="23" t="s">
        <v>1388</v>
      </c>
      <c r="C54" s="23" t="s">
        <v>4272</v>
      </c>
    </row>
    <row r="55" spans="1:3" x14ac:dyDescent="0.2">
      <c r="A55" s="23" t="s">
        <v>4265</v>
      </c>
      <c r="B55" s="23" t="s">
        <v>1390</v>
      </c>
      <c r="C55" s="23" t="s">
        <v>4273</v>
      </c>
    </row>
    <row r="56" spans="1:3" x14ac:dyDescent="0.2">
      <c r="A56" s="23" t="s">
        <v>4265</v>
      </c>
      <c r="B56" s="23" t="s">
        <v>1601</v>
      </c>
      <c r="C56" s="23" t="s">
        <v>4274</v>
      </c>
    </row>
    <row r="57" spans="1:3" x14ac:dyDescent="0.2">
      <c r="A57" s="23" t="s">
        <v>4265</v>
      </c>
      <c r="B57" s="23" t="s">
        <v>1602</v>
      </c>
      <c r="C57" s="23" t="s">
        <v>391</v>
      </c>
    </row>
    <row r="58" spans="1:3" x14ac:dyDescent="0.2">
      <c r="A58" s="23" t="s">
        <v>4265</v>
      </c>
      <c r="B58" s="23" t="s">
        <v>1604</v>
      </c>
      <c r="C58" s="23" t="s">
        <v>392</v>
      </c>
    </row>
    <row r="59" spans="1:3" x14ac:dyDescent="0.2">
      <c r="A59" s="23" t="s">
        <v>4265</v>
      </c>
      <c r="B59" s="23" t="s">
        <v>287</v>
      </c>
      <c r="C59" s="23" t="s">
        <v>4275</v>
      </c>
    </row>
    <row r="60" spans="1:3" x14ac:dyDescent="0.2">
      <c r="A60" s="23" t="s">
        <v>4265</v>
      </c>
      <c r="B60" s="23" t="s">
        <v>288</v>
      </c>
      <c r="C60" s="23" t="s">
        <v>4276</v>
      </c>
    </row>
    <row r="61" spans="1:3" x14ac:dyDescent="0.2">
      <c r="A61" s="23" t="s">
        <v>4265</v>
      </c>
      <c r="B61" s="23" t="s">
        <v>245</v>
      </c>
      <c r="C61" s="23" t="s">
        <v>4277</v>
      </c>
    </row>
    <row r="62" spans="1:3" x14ac:dyDescent="0.2">
      <c r="A62" s="23" t="s">
        <v>4265</v>
      </c>
      <c r="B62" s="23" t="s">
        <v>266</v>
      </c>
      <c r="C62" s="23" t="s">
        <v>4278</v>
      </c>
    </row>
    <row r="63" spans="1:3" x14ac:dyDescent="0.2">
      <c r="A63" s="23" t="s">
        <v>4265</v>
      </c>
      <c r="B63" s="23" t="s">
        <v>393</v>
      </c>
      <c r="C63" s="23" t="s">
        <v>4279</v>
      </c>
    </row>
    <row r="64" spans="1:3" x14ac:dyDescent="0.2">
      <c r="A64" s="23" t="s">
        <v>4265</v>
      </c>
      <c r="B64" s="23" t="s">
        <v>394</v>
      </c>
      <c r="C64" s="23" t="s">
        <v>1686</v>
      </c>
    </row>
    <row r="65" spans="1:3" x14ac:dyDescent="0.2">
      <c r="A65" s="23" t="s">
        <v>4265</v>
      </c>
      <c r="B65" s="23" t="s">
        <v>395</v>
      </c>
      <c r="C65" s="23" t="s">
        <v>1687</v>
      </c>
    </row>
    <row r="66" spans="1:3" x14ac:dyDescent="0.2">
      <c r="A66" s="23" t="s">
        <v>4265</v>
      </c>
      <c r="B66" s="23" t="s">
        <v>396</v>
      </c>
      <c r="C66" s="23" t="s">
        <v>1688</v>
      </c>
    </row>
    <row r="67" spans="1:3" x14ac:dyDescent="0.2">
      <c r="A67" s="23" t="s">
        <v>4265</v>
      </c>
      <c r="B67" s="23" t="s">
        <v>397</v>
      </c>
      <c r="C67" s="23" t="s">
        <v>1689</v>
      </c>
    </row>
    <row r="68" spans="1:3" x14ac:dyDescent="0.2">
      <c r="A68" s="23" t="s">
        <v>4265</v>
      </c>
      <c r="B68" s="23" t="s">
        <v>398</v>
      </c>
      <c r="C68" s="23" t="s">
        <v>4280</v>
      </c>
    </row>
    <row r="70" spans="1:3" x14ac:dyDescent="0.2">
      <c r="A70" s="23" t="s">
        <v>4281</v>
      </c>
      <c r="B70" s="23" t="s">
        <v>370</v>
      </c>
      <c r="C70" s="23" t="s">
        <v>4266</v>
      </c>
    </row>
    <row r="71" spans="1:3" x14ac:dyDescent="0.2">
      <c r="A71" s="23" t="s">
        <v>4281</v>
      </c>
      <c r="B71" s="23" t="s">
        <v>1365</v>
      </c>
      <c r="C71" s="23" t="s">
        <v>1366</v>
      </c>
    </row>
    <row r="72" spans="1:3" x14ac:dyDescent="0.2">
      <c r="A72" s="23" t="s">
        <v>4281</v>
      </c>
      <c r="B72" s="23" t="s">
        <v>4282</v>
      </c>
      <c r="C72" s="23" t="s">
        <v>4283</v>
      </c>
    </row>
    <row r="73" spans="1:3" x14ac:dyDescent="0.2">
      <c r="A73" s="23" t="s">
        <v>4281</v>
      </c>
      <c r="B73" s="23" t="s">
        <v>1368</v>
      </c>
      <c r="C73" s="23" t="s">
        <v>1369</v>
      </c>
    </row>
    <row r="74" spans="1:3" x14ac:dyDescent="0.2">
      <c r="A74" s="23" t="s">
        <v>4281</v>
      </c>
      <c r="B74" s="23" t="s">
        <v>4284</v>
      </c>
      <c r="C74" s="23" t="s">
        <v>4285</v>
      </c>
    </row>
    <row r="75" spans="1:3" x14ac:dyDescent="0.2">
      <c r="A75" s="23" t="s">
        <v>4281</v>
      </c>
      <c r="B75" s="23" t="s">
        <v>1370</v>
      </c>
      <c r="C75" s="23" t="s">
        <v>1371</v>
      </c>
    </row>
    <row r="76" spans="1:3" x14ac:dyDescent="0.2">
      <c r="A76" s="23" t="s">
        <v>4281</v>
      </c>
      <c r="B76" s="23" t="s">
        <v>4286</v>
      </c>
      <c r="C76" s="23" t="s">
        <v>4287</v>
      </c>
    </row>
    <row r="77" spans="1:3" x14ac:dyDescent="0.2">
      <c r="A77" s="23" t="s">
        <v>4281</v>
      </c>
      <c r="B77" s="23" t="s">
        <v>1372</v>
      </c>
      <c r="C77" s="23" t="s">
        <v>13</v>
      </c>
    </row>
    <row r="78" spans="1:3" x14ac:dyDescent="0.2">
      <c r="A78" s="23" t="s">
        <v>4281</v>
      </c>
      <c r="B78" s="23" t="s">
        <v>4288</v>
      </c>
      <c r="C78" s="23" t="s">
        <v>4289</v>
      </c>
    </row>
    <row r="79" spans="1:3" x14ac:dyDescent="0.2">
      <c r="A79" s="23" t="s">
        <v>4281</v>
      </c>
      <c r="B79" s="23" t="s">
        <v>1373</v>
      </c>
      <c r="C79" s="23" t="s">
        <v>4290</v>
      </c>
    </row>
    <row r="80" spans="1:3" x14ac:dyDescent="0.2">
      <c r="A80" s="23" t="s">
        <v>4281</v>
      </c>
      <c r="B80" s="23" t="s">
        <v>1374</v>
      </c>
      <c r="C80" s="23" t="s">
        <v>14</v>
      </c>
    </row>
    <row r="81" spans="1:3" x14ac:dyDescent="0.2">
      <c r="A81" s="23" t="s">
        <v>4281</v>
      </c>
      <c r="B81" s="23" t="s">
        <v>4291</v>
      </c>
      <c r="C81" s="23" t="s">
        <v>4292</v>
      </c>
    </row>
    <row r="82" spans="1:3" x14ac:dyDescent="0.2">
      <c r="A82" s="23" t="s">
        <v>4281</v>
      </c>
      <c r="B82" s="23" t="s">
        <v>4293</v>
      </c>
      <c r="C82" s="23" t="s">
        <v>4294</v>
      </c>
    </row>
    <row r="83" spans="1:3" x14ac:dyDescent="0.2">
      <c r="A83" s="23" t="s">
        <v>4281</v>
      </c>
      <c r="B83" s="23" t="s">
        <v>4295</v>
      </c>
      <c r="C83" s="23" t="s">
        <v>4296</v>
      </c>
    </row>
    <row r="84" spans="1:3" x14ac:dyDescent="0.2">
      <c r="A84" s="23" t="s">
        <v>4281</v>
      </c>
      <c r="B84" s="23" t="s">
        <v>1376</v>
      </c>
      <c r="C84" s="23" t="s">
        <v>11</v>
      </c>
    </row>
    <row r="85" spans="1:3" x14ac:dyDescent="0.2">
      <c r="A85" s="23" t="s">
        <v>4281</v>
      </c>
      <c r="B85" s="23" t="s">
        <v>1375</v>
      </c>
      <c r="C85" s="23" t="s">
        <v>12</v>
      </c>
    </row>
    <row r="86" spans="1:3" x14ac:dyDescent="0.2">
      <c r="A86" s="23" t="s">
        <v>4281</v>
      </c>
      <c r="B86" s="23" t="s">
        <v>1377</v>
      </c>
      <c r="C86" s="23" t="s">
        <v>1378</v>
      </c>
    </row>
    <row r="87" spans="1:3" x14ac:dyDescent="0.2">
      <c r="A87" s="23" t="s">
        <v>4281</v>
      </c>
      <c r="B87" s="23" t="s">
        <v>4297</v>
      </c>
      <c r="C87" s="23" t="s">
        <v>4298</v>
      </c>
    </row>
    <row r="88" spans="1:3" x14ac:dyDescent="0.2">
      <c r="A88" s="23" t="s">
        <v>4281</v>
      </c>
      <c r="B88" s="23" t="s">
        <v>1610</v>
      </c>
      <c r="C88" s="23" t="s">
        <v>4299</v>
      </c>
    </row>
    <row r="90" spans="1:3" x14ac:dyDescent="0.2">
      <c r="A90" s="23" t="s">
        <v>4300</v>
      </c>
      <c r="B90" s="23" t="s">
        <v>370</v>
      </c>
      <c r="C90" s="23" t="s">
        <v>4266</v>
      </c>
    </row>
    <row r="91" spans="1:3" x14ac:dyDescent="0.2">
      <c r="A91" s="23" t="s">
        <v>4300</v>
      </c>
      <c r="B91" s="23" t="s">
        <v>1606</v>
      </c>
      <c r="C91" s="23" t="s">
        <v>1607</v>
      </c>
    </row>
    <row r="92" spans="1:3" x14ac:dyDescent="0.2">
      <c r="A92" s="23" t="s">
        <v>4300</v>
      </c>
      <c r="B92" s="23" t="s">
        <v>4301</v>
      </c>
      <c r="C92" s="23" t="s">
        <v>4302</v>
      </c>
    </row>
    <row r="93" spans="1:3" x14ac:dyDescent="0.2">
      <c r="A93" s="23" t="s">
        <v>4300</v>
      </c>
      <c r="B93" s="23" t="s">
        <v>4303</v>
      </c>
      <c r="C93" s="23" t="s">
        <v>4304</v>
      </c>
    </row>
    <row r="94" spans="1:3" x14ac:dyDescent="0.2">
      <c r="A94" s="23" t="s">
        <v>4300</v>
      </c>
      <c r="B94" s="23" t="s">
        <v>4305</v>
      </c>
      <c r="C94" s="23" t="s">
        <v>4306</v>
      </c>
    </row>
    <row r="95" spans="1:3" x14ac:dyDescent="0.2">
      <c r="A95" s="23" t="s">
        <v>4300</v>
      </c>
      <c r="B95" s="23" t="s">
        <v>4307</v>
      </c>
      <c r="C95" s="23" t="s">
        <v>4308</v>
      </c>
    </row>
    <row r="96" spans="1:3" x14ac:dyDescent="0.2">
      <c r="A96" s="23" t="s">
        <v>4300</v>
      </c>
      <c r="B96" s="23" t="s">
        <v>4309</v>
      </c>
      <c r="C96" s="23" t="s">
        <v>4310</v>
      </c>
    </row>
    <row r="97" spans="1:3" x14ac:dyDescent="0.2">
      <c r="A97" s="23" t="s">
        <v>4300</v>
      </c>
      <c r="B97" s="23" t="s">
        <v>4311</v>
      </c>
      <c r="C97" s="23" t="s">
        <v>4312</v>
      </c>
    </row>
    <row r="98" spans="1:3" x14ac:dyDescent="0.2">
      <c r="A98" s="23" t="s">
        <v>4300</v>
      </c>
      <c r="B98" s="23" t="s">
        <v>4313</v>
      </c>
      <c r="C98" s="23" t="s">
        <v>4314</v>
      </c>
    </row>
    <row r="99" spans="1:3" x14ac:dyDescent="0.2">
      <c r="A99" s="23" t="s">
        <v>4300</v>
      </c>
      <c r="B99" s="23" t="s">
        <v>1608</v>
      </c>
      <c r="C99" s="23" t="s">
        <v>4315</v>
      </c>
    </row>
    <row r="100" spans="1:3" x14ac:dyDescent="0.2">
      <c r="A100" s="23" t="s">
        <v>4300</v>
      </c>
      <c r="B100" s="23" t="s">
        <v>4316</v>
      </c>
      <c r="C100" s="23" t="s">
        <v>4317</v>
      </c>
    </row>
    <row r="102" spans="1:3" x14ac:dyDescent="0.2">
      <c r="A102" s="23" t="s">
        <v>1359</v>
      </c>
      <c r="B102" s="23" t="s">
        <v>370</v>
      </c>
      <c r="C102" s="23" t="s">
        <v>4266</v>
      </c>
    </row>
    <row r="103" spans="1:3" x14ac:dyDescent="0.2">
      <c r="A103" s="23" t="s">
        <v>1359</v>
      </c>
      <c r="B103" s="23" t="s">
        <v>1380</v>
      </c>
      <c r="C103" s="23" t="s">
        <v>4267</v>
      </c>
    </row>
    <row r="104" spans="1:3" x14ac:dyDescent="0.2">
      <c r="A104" s="23" t="s">
        <v>1359</v>
      </c>
      <c r="B104" s="23" t="s">
        <v>1381</v>
      </c>
      <c r="C104" s="23" t="s">
        <v>4268</v>
      </c>
    </row>
    <row r="105" spans="1:3" x14ac:dyDescent="0.2">
      <c r="A105" s="23" t="s">
        <v>1359</v>
      </c>
      <c r="B105" s="23" t="s">
        <v>4318</v>
      </c>
      <c r="C105" s="23" t="s">
        <v>4319</v>
      </c>
    </row>
    <row r="106" spans="1:3" x14ac:dyDescent="0.2">
      <c r="A106" s="23" t="s">
        <v>1359</v>
      </c>
      <c r="B106" s="23" t="s">
        <v>4320</v>
      </c>
      <c r="C106" s="23" t="s">
        <v>4321</v>
      </c>
    </row>
    <row r="107" spans="1:3" x14ac:dyDescent="0.2">
      <c r="A107" s="23" t="s">
        <v>1359</v>
      </c>
      <c r="B107" s="23" t="s">
        <v>1383</v>
      </c>
      <c r="C107" s="23" t="s">
        <v>4269</v>
      </c>
    </row>
    <row r="108" spans="1:3" x14ac:dyDescent="0.2">
      <c r="A108" s="23" t="s">
        <v>1359</v>
      </c>
      <c r="B108" s="23" t="s">
        <v>4322</v>
      </c>
      <c r="C108" s="23" t="s">
        <v>4323</v>
      </c>
    </row>
    <row r="109" spans="1:3" x14ac:dyDescent="0.2">
      <c r="A109" s="23" t="s">
        <v>1359</v>
      </c>
      <c r="B109" s="23" t="s">
        <v>1385</v>
      </c>
      <c r="C109" s="23" t="s">
        <v>4270</v>
      </c>
    </row>
    <row r="110" spans="1:3" x14ac:dyDescent="0.2">
      <c r="A110" s="23" t="s">
        <v>1359</v>
      </c>
      <c r="B110" s="23" t="s">
        <v>4324</v>
      </c>
      <c r="C110" s="23" t="s">
        <v>4325</v>
      </c>
    </row>
    <row r="111" spans="1:3" x14ac:dyDescent="0.2">
      <c r="A111" s="23" t="s">
        <v>1359</v>
      </c>
      <c r="B111" s="23" t="s">
        <v>1386</v>
      </c>
      <c r="C111" s="23" t="s">
        <v>4271</v>
      </c>
    </row>
    <row r="112" spans="1:3" x14ac:dyDescent="0.2">
      <c r="A112" s="23" t="s">
        <v>1359</v>
      </c>
      <c r="B112" s="23" t="s">
        <v>4326</v>
      </c>
      <c r="C112" s="23" t="s">
        <v>4327</v>
      </c>
    </row>
    <row r="113" spans="1:3" x14ac:dyDescent="0.2">
      <c r="A113" s="23" t="s">
        <v>1359</v>
      </c>
      <c r="B113" s="23" t="s">
        <v>4328</v>
      </c>
      <c r="C113" s="23" t="s">
        <v>4329</v>
      </c>
    </row>
    <row r="114" spans="1:3" x14ac:dyDescent="0.2">
      <c r="A114" s="23" t="s">
        <v>1359</v>
      </c>
      <c r="B114" s="23" t="s">
        <v>1388</v>
      </c>
      <c r="C114" s="23" t="s">
        <v>4272</v>
      </c>
    </row>
    <row r="115" spans="1:3" x14ac:dyDescent="0.2">
      <c r="A115" s="23" t="s">
        <v>1359</v>
      </c>
      <c r="B115" s="23" t="s">
        <v>4330</v>
      </c>
      <c r="C115" s="23" t="s">
        <v>4331</v>
      </c>
    </row>
    <row r="116" spans="1:3" x14ac:dyDescent="0.2">
      <c r="A116" s="23" t="s">
        <v>1359</v>
      </c>
      <c r="B116" s="23" t="s">
        <v>1390</v>
      </c>
      <c r="C116" s="23" t="s">
        <v>4273</v>
      </c>
    </row>
    <row r="117" spans="1:3" x14ac:dyDescent="0.2">
      <c r="A117" s="23" t="s">
        <v>1359</v>
      </c>
      <c r="B117" s="23" t="s">
        <v>4332</v>
      </c>
      <c r="C117" s="23" t="s">
        <v>4333</v>
      </c>
    </row>
    <row r="118" spans="1:3" x14ac:dyDescent="0.2">
      <c r="A118" s="23" t="s">
        <v>1359</v>
      </c>
      <c r="B118" s="23" t="s">
        <v>1601</v>
      </c>
      <c r="C118" s="23" t="s">
        <v>4274</v>
      </c>
    </row>
    <row r="119" spans="1:3" x14ac:dyDescent="0.2">
      <c r="A119" s="23" t="s">
        <v>1359</v>
      </c>
      <c r="B119" s="23" t="s">
        <v>4334</v>
      </c>
      <c r="C119" s="23" t="s">
        <v>4335</v>
      </c>
    </row>
    <row r="120" spans="1:3" x14ac:dyDescent="0.2">
      <c r="A120" s="23" t="s">
        <v>1359</v>
      </c>
      <c r="B120" s="23" t="s">
        <v>1602</v>
      </c>
      <c r="C120" s="23" t="s">
        <v>391</v>
      </c>
    </row>
    <row r="121" spans="1:3" x14ac:dyDescent="0.2">
      <c r="A121" s="23" t="s">
        <v>1359</v>
      </c>
      <c r="B121" s="23" t="s">
        <v>1604</v>
      </c>
      <c r="C121" s="23" t="s">
        <v>392</v>
      </c>
    </row>
    <row r="122" spans="1:3" x14ac:dyDescent="0.2">
      <c r="A122" s="23" t="s">
        <v>1359</v>
      </c>
      <c r="B122" s="23" t="s">
        <v>4336</v>
      </c>
      <c r="C122" s="23" t="s">
        <v>4337</v>
      </c>
    </row>
    <row r="123" spans="1:3" x14ac:dyDescent="0.2">
      <c r="A123" s="23" t="s">
        <v>1359</v>
      </c>
      <c r="B123" s="23" t="s">
        <v>4338</v>
      </c>
      <c r="C123" s="23" t="s">
        <v>4339</v>
      </c>
    </row>
    <row r="124" spans="1:3" x14ac:dyDescent="0.2">
      <c r="A124" s="23" t="s">
        <v>1359</v>
      </c>
      <c r="B124" s="23" t="s">
        <v>4340</v>
      </c>
      <c r="C124" s="23" t="s">
        <v>4341</v>
      </c>
    </row>
    <row r="125" spans="1:3" x14ac:dyDescent="0.2">
      <c r="A125" s="23" t="s">
        <v>1359</v>
      </c>
      <c r="B125" s="23" t="s">
        <v>4342</v>
      </c>
      <c r="C125" s="23" t="s">
        <v>4343</v>
      </c>
    </row>
    <row r="127" spans="1:3" x14ac:dyDescent="0.2">
      <c r="A127" s="23" t="s">
        <v>2315</v>
      </c>
      <c r="B127" s="23" t="s">
        <v>370</v>
      </c>
      <c r="C127" s="23" t="s">
        <v>4266</v>
      </c>
    </row>
    <row r="128" spans="1:3" x14ac:dyDescent="0.2">
      <c r="A128" s="23" t="s">
        <v>2315</v>
      </c>
      <c r="B128" s="23" t="s">
        <v>4344</v>
      </c>
      <c r="C128" s="23" t="s">
        <v>4345</v>
      </c>
    </row>
    <row r="129" spans="1:7" x14ac:dyDescent="0.2">
      <c r="A129" s="23" t="s">
        <v>2315</v>
      </c>
      <c r="B129" s="23" t="s">
        <v>287</v>
      </c>
      <c r="C129" s="23" t="s">
        <v>4275</v>
      </c>
    </row>
    <row r="130" spans="1:7" x14ac:dyDescent="0.2">
      <c r="A130" s="23" t="s">
        <v>2315</v>
      </c>
      <c r="B130" s="23" t="s">
        <v>4346</v>
      </c>
      <c r="C130" s="23" t="s">
        <v>4347</v>
      </c>
    </row>
    <row r="131" spans="1:7" x14ac:dyDescent="0.2">
      <c r="A131" s="23" t="s">
        <v>2315</v>
      </c>
      <c r="B131" s="23" t="s">
        <v>288</v>
      </c>
      <c r="C131" s="23" t="s">
        <v>4276</v>
      </c>
    </row>
    <row r="133" spans="1:7" x14ac:dyDescent="0.2">
      <c r="A133" s="23" t="s">
        <v>4348</v>
      </c>
      <c r="B133" s="23" t="s">
        <v>370</v>
      </c>
      <c r="C133" s="23" t="s">
        <v>4266</v>
      </c>
    </row>
    <row r="134" spans="1:7" x14ac:dyDescent="0.2">
      <c r="A134" s="23" t="s">
        <v>4348</v>
      </c>
      <c r="B134" s="23" t="s">
        <v>4349</v>
      </c>
      <c r="C134" s="23" t="s">
        <v>4350</v>
      </c>
      <c r="G134" s="57" t="s">
        <v>4351</v>
      </c>
    </row>
    <row r="135" spans="1:7" x14ac:dyDescent="0.2">
      <c r="A135" s="23" t="s">
        <v>4348</v>
      </c>
      <c r="B135" s="23" t="s">
        <v>4352</v>
      </c>
      <c r="C135" s="23" t="s">
        <v>4353</v>
      </c>
      <c r="G135" s="57" t="s">
        <v>4354</v>
      </c>
    </row>
    <row r="136" spans="1:7" x14ac:dyDescent="0.2">
      <c r="A136" s="23" t="s">
        <v>4348</v>
      </c>
      <c r="B136" s="23" t="s">
        <v>4355</v>
      </c>
      <c r="C136" s="23" t="s">
        <v>4356</v>
      </c>
      <c r="G136" s="57" t="s">
        <v>4357</v>
      </c>
    </row>
    <row r="137" spans="1:7" x14ac:dyDescent="0.2">
      <c r="A137" s="23" t="s">
        <v>4348</v>
      </c>
      <c r="B137" s="23" t="s">
        <v>4358</v>
      </c>
      <c r="C137" s="23" t="s">
        <v>4359</v>
      </c>
      <c r="G137" s="57" t="s">
        <v>4360</v>
      </c>
    </row>
    <row r="139" spans="1:7" x14ac:dyDescent="0.2">
      <c r="A139" s="23" t="s">
        <v>4361</v>
      </c>
      <c r="B139" s="23" t="s">
        <v>370</v>
      </c>
      <c r="C139" s="23" t="s">
        <v>4266</v>
      </c>
    </row>
    <row r="140" spans="1:7" x14ac:dyDescent="0.2">
      <c r="A140" s="23" t="s">
        <v>4361</v>
      </c>
      <c r="B140" s="23" t="s">
        <v>4362</v>
      </c>
      <c r="C140" s="23" t="s">
        <v>4363</v>
      </c>
    </row>
    <row r="141" spans="1:7" x14ac:dyDescent="0.2">
      <c r="A141" s="23" t="s">
        <v>4361</v>
      </c>
      <c r="B141" s="23" t="s">
        <v>4364</v>
      </c>
      <c r="C141" s="23" t="s">
        <v>4365</v>
      </c>
    </row>
    <row r="143" spans="1:7" x14ac:dyDescent="0.2">
      <c r="A143" s="23" t="s">
        <v>4366</v>
      </c>
      <c r="B143" s="23" t="s">
        <v>370</v>
      </c>
      <c r="C143" s="23" t="s">
        <v>4266</v>
      </c>
    </row>
    <row r="144" spans="1:7" x14ac:dyDescent="0.2">
      <c r="A144" s="23" t="s">
        <v>4366</v>
      </c>
      <c r="B144" s="23" t="s">
        <v>4367</v>
      </c>
      <c r="C144" s="23" t="s">
        <v>4368</v>
      </c>
    </row>
    <row r="145" spans="1:3" x14ac:dyDescent="0.2">
      <c r="A145" s="23" t="s">
        <v>4366</v>
      </c>
      <c r="B145" s="23" t="s">
        <v>4369</v>
      </c>
      <c r="C145" s="23" t="s">
        <v>4370</v>
      </c>
    </row>
    <row r="146" spans="1:3" x14ac:dyDescent="0.2">
      <c r="A146" s="23" t="s">
        <v>4366</v>
      </c>
      <c r="B146" s="23" t="s">
        <v>4371</v>
      </c>
      <c r="C146" s="23" t="s">
        <v>4372</v>
      </c>
    </row>
    <row r="148" spans="1:3" x14ac:dyDescent="0.2">
      <c r="A148" s="20" t="s">
        <v>342</v>
      </c>
      <c r="B148" s="107" t="s">
        <v>399</v>
      </c>
      <c r="C148" s="107" t="s">
        <v>4373</v>
      </c>
    </row>
    <row r="149" spans="1:3" x14ac:dyDescent="0.2">
      <c r="A149" s="20" t="s">
        <v>342</v>
      </c>
      <c r="B149" s="107" t="s">
        <v>3508</v>
      </c>
      <c r="C149" s="107" t="s">
        <v>4374</v>
      </c>
    </row>
    <row r="150" spans="1:3" x14ac:dyDescent="0.2">
      <c r="A150" s="20" t="s">
        <v>342</v>
      </c>
      <c r="B150" s="107" t="s">
        <v>366</v>
      </c>
      <c r="C150" s="107" t="s">
        <v>4375</v>
      </c>
    </row>
    <row r="151" spans="1:3" x14ac:dyDescent="0.2">
      <c r="A151" s="20" t="s">
        <v>342</v>
      </c>
      <c r="B151" s="107" t="s">
        <v>8</v>
      </c>
      <c r="C151" s="107" t="s">
        <v>4376</v>
      </c>
    </row>
    <row r="152" spans="1:3" x14ac:dyDescent="0.2">
      <c r="A152" s="20" t="s">
        <v>342</v>
      </c>
      <c r="B152" s="23" t="s">
        <v>276</v>
      </c>
      <c r="C152" s="23" t="s">
        <v>4377</v>
      </c>
    </row>
    <row r="153" spans="1:3" x14ac:dyDescent="0.2">
      <c r="A153" s="20"/>
    </row>
    <row r="154" spans="1:3" x14ac:dyDescent="0.2">
      <c r="A154" s="108" t="s">
        <v>4378</v>
      </c>
      <c r="B154" s="107" t="s">
        <v>290</v>
      </c>
      <c r="C154" s="107" t="s">
        <v>4379</v>
      </c>
    </row>
    <row r="155" spans="1:3" x14ac:dyDescent="0.2">
      <c r="A155" s="108" t="s">
        <v>4378</v>
      </c>
      <c r="B155" s="107" t="s">
        <v>294</v>
      </c>
      <c r="C155" s="107" t="s">
        <v>4380</v>
      </c>
    </row>
    <row r="156" spans="1:3" x14ac:dyDescent="0.2">
      <c r="A156" s="108" t="s">
        <v>4378</v>
      </c>
      <c r="B156" s="107" t="s">
        <v>376</v>
      </c>
      <c r="C156" s="107" t="s">
        <v>4381</v>
      </c>
    </row>
    <row r="157" spans="1:3" x14ac:dyDescent="0.2">
      <c r="A157" s="108"/>
      <c r="B157" s="107"/>
      <c r="C157" s="107"/>
    </row>
    <row r="158" spans="1:3" x14ac:dyDescent="0.2">
      <c r="A158" s="20" t="s">
        <v>4382</v>
      </c>
      <c r="B158" s="23" t="s">
        <v>370</v>
      </c>
      <c r="C158" s="23" t="s">
        <v>4383</v>
      </c>
    </row>
    <row r="159" spans="1:3" x14ac:dyDescent="0.2">
      <c r="A159" s="20" t="s">
        <v>4382</v>
      </c>
      <c r="B159" s="23" t="s">
        <v>371</v>
      </c>
      <c r="C159" s="23" t="s">
        <v>4384</v>
      </c>
    </row>
    <row r="160" spans="1:3" x14ac:dyDescent="0.2">
      <c r="A160" s="20" t="s">
        <v>4382</v>
      </c>
      <c r="B160" s="23" t="s">
        <v>379</v>
      </c>
      <c r="C160" s="23" t="s">
        <v>4385</v>
      </c>
    </row>
    <row r="161" spans="1:3" x14ac:dyDescent="0.2">
      <c r="A161" s="20" t="s">
        <v>4382</v>
      </c>
      <c r="B161" s="23" t="s">
        <v>365</v>
      </c>
      <c r="C161" s="23" t="s">
        <v>4386</v>
      </c>
    </row>
    <row r="162" spans="1:3" x14ac:dyDescent="0.2">
      <c r="A162" s="20" t="s">
        <v>4382</v>
      </c>
      <c r="B162" s="23" t="s">
        <v>362</v>
      </c>
      <c r="C162" s="23" t="s">
        <v>4387</v>
      </c>
    </row>
    <row r="163" spans="1:3" x14ac:dyDescent="0.2">
      <c r="A163" s="20" t="s">
        <v>4382</v>
      </c>
      <c r="B163" s="23" t="s">
        <v>368</v>
      </c>
      <c r="C163" s="23" t="s">
        <v>4388</v>
      </c>
    </row>
    <row r="164" spans="1:3" x14ac:dyDescent="0.2">
      <c r="A164" s="20" t="s">
        <v>4382</v>
      </c>
      <c r="B164" s="23" t="s">
        <v>276</v>
      </c>
      <c r="C164" s="23" t="s">
        <v>4377</v>
      </c>
    </row>
    <row r="165" spans="1:3" x14ac:dyDescent="0.2">
      <c r="A165" s="20"/>
    </row>
    <row r="166" spans="1:3" x14ac:dyDescent="0.2">
      <c r="A166" s="20" t="s">
        <v>4389</v>
      </c>
      <c r="B166" s="23" t="s">
        <v>374</v>
      </c>
      <c r="C166" s="23" t="s">
        <v>4390</v>
      </c>
    </row>
    <row r="167" spans="1:3" x14ac:dyDescent="0.2">
      <c r="A167" s="20" t="s">
        <v>4389</v>
      </c>
      <c r="B167" s="23" t="s">
        <v>363</v>
      </c>
      <c r="C167" s="23" t="s">
        <v>4391</v>
      </c>
    </row>
    <row r="168" spans="1:3" x14ac:dyDescent="0.2">
      <c r="A168" s="20" t="s">
        <v>4389</v>
      </c>
      <c r="B168" s="23" t="s">
        <v>365</v>
      </c>
      <c r="C168" s="23" t="s">
        <v>4392</v>
      </c>
    </row>
    <row r="169" spans="1:3" x14ac:dyDescent="0.2">
      <c r="A169" s="20" t="s">
        <v>4389</v>
      </c>
      <c r="B169" s="23" t="s">
        <v>367</v>
      </c>
      <c r="C169" s="23" t="s">
        <v>4393</v>
      </c>
    </row>
    <row r="170" spans="1:3" x14ac:dyDescent="0.2">
      <c r="A170" s="20" t="s">
        <v>4389</v>
      </c>
      <c r="B170" s="23" t="s">
        <v>372</v>
      </c>
      <c r="C170" s="23" t="s">
        <v>4394</v>
      </c>
    </row>
    <row r="171" spans="1:3" x14ac:dyDescent="0.2">
      <c r="A171" s="20" t="s">
        <v>4389</v>
      </c>
      <c r="B171" s="23" t="s">
        <v>276</v>
      </c>
      <c r="C171" s="23" t="s">
        <v>4377</v>
      </c>
    </row>
    <row r="172" spans="1:3" x14ac:dyDescent="0.2">
      <c r="A172" s="20"/>
    </row>
    <row r="173" spans="1:3" x14ac:dyDescent="0.2">
      <c r="A173" s="20" t="s">
        <v>4395</v>
      </c>
      <c r="B173" s="23" t="s">
        <v>373</v>
      </c>
      <c r="C173" s="23" t="s">
        <v>4396</v>
      </c>
    </row>
    <row r="174" spans="1:3" x14ac:dyDescent="0.2">
      <c r="A174" s="20" t="s">
        <v>4395</v>
      </c>
      <c r="B174" s="23" t="s">
        <v>375</v>
      </c>
      <c r="C174" s="23" t="s">
        <v>4397</v>
      </c>
    </row>
    <row r="175" spans="1:3" x14ac:dyDescent="0.2">
      <c r="A175" s="20" t="s">
        <v>4395</v>
      </c>
      <c r="B175" s="23" t="s">
        <v>365</v>
      </c>
      <c r="C175" s="23" t="s">
        <v>4392</v>
      </c>
    </row>
    <row r="176" spans="1:3" x14ac:dyDescent="0.2">
      <c r="A176" s="20" t="s">
        <v>4395</v>
      </c>
      <c r="B176" s="23" t="s">
        <v>364</v>
      </c>
      <c r="C176" s="23" t="s">
        <v>4398</v>
      </c>
    </row>
    <row r="177" spans="1:3" x14ac:dyDescent="0.2">
      <c r="A177" s="20" t="s">
        <v>4395</v>
      </c>
      <c r="B177" s="23" t="s">
        <v>369</v>
      </c>
      <c r="C177" s="23" t="s">
        <v>4399</v>
      </c>
    </row>
    <row r="178" spans="1:3" x14ac:dyDescent="0.2">
      <c r="A178" s="20" t="s">
        <v>4395</v>
      </c>
      <c r="B178" s="23" t="s">
        <v>276</v>
      </c>
      <c r="C178" s="23" t="s">
        <v>4377</v>
      </c>
    </row>
    <row r="179" spans="1:3" x14ac:dyDescent="0.2">
      <c r="A179" s="20"/>
    </row>
    <row r="180" spans="1:3" x14ac:dyDescent="0.2">
      <c r="A180" s="20" t="s">
        <v>4400</v>
      </c>
      <c r="B180" s="23" t="s">
        <v>373</v>
      </c>
      <c r="C180" s="23" t="s">
        <v>4401</v>
      </c>
    </row>
    <row r="181" spans="1:3" x14ac:dyDescent="0.2">
      <c r="A181" s="20" t="s">
        <v>4400</v>
      </c>
      <c r="B181" s="23" t="s">
        <v>375</v>
      </c>
      <c r="C181" s="23" t="s">
        <v>4402</v>
      </c>
    </row>
    <row r="182" spans="1:3" x14ac:dyDescent="0.2">
      <c r="A182" s="20" t="s">
        <v>4400</v>
      </c>
      <c r="B182" s="23" t="s">
        <v>365</v>
      </c>
      <c r="C182" s="23" t="s">
        <v>4392</v>
      </c>
    </row>
    <row r="183" spans="1:3" x14ac:dyDescent="0.2">
      <c r="A183" s="20" t="s">
        <v>4400</v>
      </c>
      <c r="B183" s="23" t="s">
        <v>364</v>
      </c>
      <c r="C183" s="23" t="s">
        <v>4403</v>
      </c>
    </row>
    <row r="184" spans="1:3" x14ac:dyDescent="0.2">
      <c r="A184" s="20" t="s">
        <v>4400</v>
      </c>
      <c r="B184" s="23" t="s">
        <v>369</v>
      </c>
      <c r="C184" s="23" t="s">
        <v>4404</v>
      </c>
    </row>
    <row r="185" spans="1:3" x14ac:dyDescent="0.2">
      <c r="A185" s="20" t="s">
        <v>4400</v>
      </c>
      <c r="B185" s="23" t="s">
        <v>276</v>
      </c>
      <c r="C185" s="23" t="s">
        <v>4377</v>
      </c>
    </row>
    <row r="186" spans="1:3" x14ac:dyDescent="0.2">
      <c r="A186" s="20"/>
    </row>
    <row r="187" spans="1:3" x14ac:dyDescent="0.2">
      <c r="A187" s="108" t="s">
        <v>1849</v>
      </c>
      <c r="B187" s="107" t="s">
        <v>292</v>
      </c>
      <c r="C187" s="107" t="s">
        <v>1850</v>
      </c>
    </row>
    <row r="188" spans="1:3" x14ac:dyDescent="0.2">
      <c r="A188" s="108" t="s">
        <v>1849</v>
      </c>
      <c r="B188" s="107" t="s">
        <v>286</v>
      </c>
      <c r="C188" s="107" t="s">
        <v>1851</v>
      </c>
    </row>
    <row r="189" spans="1:3" x14ac:dyDescent="0.2">
      <c r="A189" s="108" t="s">
        <v>1849</v>
      </c>
      <c r="B189" s="107" t="s">
        <v>300</v>
      </c>
      <c r="C189" s="107" t="s">
        <v>1852</v>
      </c>
    </row>
    <row r="190" spans="1:3" x14ac:dyDescent="0.2">
      <c r="A190" s="108" t="s">
        <v>1849</v>
      </c>
      <c r="B190" s="107" t="s">
        <v>3511</v>
      </c>
      <c r="C190" s="107" t="s">
        <v>3582</v>
      </c>
    </row>
    <row r="191" spans="1:3" x14ac:dyDescent="0.2">
      <c r="A191" s="108" t="s">
        <v>1849</v>
      </c>
      <c r="B191" s="107" t="s">
        <v>308</v>
      </c>
      <c r="C191" s="107" t="s">
        <v>1853</v>
      </c>
    </row>
    <row r="192" spans="1:3" x14ac:dyDescent="0.2">
      <c r="A192" s="108" t="s">
        <v>1849</v>
      </c>
      <c r="B192" s="107" t="s">
        <v>301</v>
      </c>
      <c r="C192" s="107" t="s">
        <v>1854</v>
      </c>
    </row>
    <row r="193" spans="1:3" x14ac:dyDescent="0.2">
      <c r="A193" s="108" t="s">
        <v>1849</v>
      </c>
      <c r="B193" s="107" t="s">
        <v>3512</v>
      </c>
      <c r="C193" s="107" t="s">
        <v>3583</v>
      </c>
    </row>
    <row r="194" spans="1:3" x14ac:dyDescent="0.2">
      <c r="A194" s="108" t="s">
        <v>1849</v>
      </c>
      <c r="B194" s="23" t="s">
        <v>276</v>
      </c>
      <c r="C194" s="282" t="s">
        <v>1726</v>
      </c>
    </row>
    <row r="196" spans="1:3" x14ac:dyDescent="0.2">
      <c r="A196" s="108" t="s">
        <v>1855</v>
      </c>
      <c r="B196" s="107" t="s">
        <v>292</v>
      </c>
      <c r="C196" s="107" t="s">
        <v>1856</v>
      </c>
    </row>
    <row r="197" spans="1:3" x14ac:dyDescent="0.2">
      <c r="A197" s="108" t="s">
        <v>1855</v>
      </c>
      <c r="B197" s="107" t="s">
        <v>286</v>
      </c>
      <c r="C197" s="107" t="s">
        <v>1857</v>
      </c>
    </row>
    <row r="198" spans="1:3" x14ac:dyDescent="0.2">
      <c r="A198" s="108" t="s">
        <v>1855</v>
      </c>
      <c r="B198" s="107" t="s">
        <v>300</v>
      </c>
      <c r="C198" s="107" t="s">
        <v>1858</v>
      </c>
    </row>
    <row r="199" spans="1:3" x14ac:dyDescent="0.2">
      <c r="A199" s="108" t="s">
        <v>1855</v>
      </c>
      <c r="B199" s="107" t="s">
        <v>3511</v>
      </c>
      <c r="C199" s="107" t="s">
        <v>3584</v>
      </c>
    </row>
    <row r="200" spans="1:3" x14ac:dyDescent="0.2">
      <c r="A200" s="108" t="s">
        <v>1855</v>
      </c>
      <c r="B200" s="107" t="s">
        <v>308</v>
      </c>
      <c r="C200" s="107" t="s">
        <v>1859</v>
      </c>
    </row>
    <row r="201" spans="1:3" x14ac:dyDescent="0.2">
      <c r="A201" s="108" t="s">
        <v>1855</v>
      </c>
      <c r="B201" s="107" t="s">
        <v>301</v>
      </c>
      <c r="C201" s="107" t="s">
        <v>1860</v>
      </c>
    </row>
    <row r="202" spans="1:3" x14ac:dyDescent="0.2">
      <c r="A202" s="108" t="s">
        <v>1855</v>
      </c>
      <c r="B202" s="107" t="s">
        <v>3512</v>
      </c>
      <c r="C202" s="107" t="s">
        <v>3585</v>
      </c>
    </row>
    <row r="203" spans="1:3" x14ac:dyDescent="0.2">
      <c r="A203" s="108" t="s">
        <v>1855</v>
      </c>
      <c r="B203" s="23" t="s">
        <v>276</v>
      </c>
      <c r="C203" s="282" t="s">
        <v>1726</v>
      </c>
    </row>
    <row r="204" spans="1:3" x14ac:dyDescent="0.2">
      <c r="A204" s="108"/>
      <c r="C204" s="282"/>
    </row>
    <row r="205" spans="1:3" x14ac:dyDescent="0.2">
      <c r="A205" s="23" t="s">
        <v>1861</v>
      </c>
      <c r="B205" s="23" t="s">
        <v>253</v>
      </c>
      <c r="C205" s="23" t="s">
        <v>1862</v>
      </c>
    </row>
    <row r="206" spans="1:3" x14ac:dyDescent="0.2">
      <c r="A206" s="23" t="s">
        <v>1861</v>
      </c>
      <c r="B206" s="23" t="s">
        <v>254</v>
      </c>
      <c r="C206" s="23" t="s">
        <v>1863</v>
      </c>
    </row>
    <row r="207" spans="1:3" x14ac:dyDescent="0.2">
      <c r="A207" s="23" t="s">
        <v>1861</v>
      </c>
      <c r="B207" s="23" t="s">
        <v>270</v>
      </c>
      <c r="C207" s="23" t="s">
        <v>4405</v>
      </c>
    </row>
    <row r="208" spans="1:3" x14ac:dyDescent="0.2">
      <c r="A208" s="23" t="s">
        <v>1861</v>
      </c>
      <c r="B208" s="23" t="s">
        <v>276</v>
      </c>
      <c r="C208" s="282" t="s">
        <v>4377</v>
      </c>
    </row>
    <row r="209" spans="1:3" x14ac:dyDescent="0.2">
      <c r="A209" s="108"/>
      <c r="B209" s="107"/>
      <c r="C209" s="107"/>
    </row>
    <row r="210" spans="1:3" x14ac:dyDescent="0.2">
      <c r="A210" s="23" t="s">
        <v>4406</v>
      </c>
      <c r="B210" s="23" t="s">
        <v>250</v>
      </c>
      <c r="C210" s="23" t="s">
        <v>4407</v>
      </c>
    </row>
    <row r="211" spans="1:3" x14ac:dyDescent="0.2">
      <c r="A211" s="23" t="s">
        <v>4406</v>
      </c>
      <c r="B211" s="23" t="s">
        <v>4408</v>
      </c>
      <c r="C211" s="23" t="s">
        <v>4409</v>
      </c>
    </row>
    <row r="212" spans="1:3" x14ac:dyDescent="0.2">
      <c r="A212" s="23" t="s">
        <v>4406</v>
      </c>
      <c r="B212" s="23" t="s">
        <v>4410</v>
      </c>
      <c r="C212" s="23" t="s">
        <v>4411</v>
      </c>
    </row>
    <row r="213" spans="1:3" x14ac:dyDescent="0.2">
      <c r="A213" s="23" t="s">
        <v>4406</v>
      </c>
      <c r="B213" s="23" t="s">
        <v>276</v>
      </c>
      <c r="C213" s="23" t="s">
        <v>4377</v>
      </c>
    </row>
    <row r="215" spans="1:3" x14ac:dyDescent="0.2">
      <c r="A215" s="23" t="s">
        <v>4412</v>
      </c>
      <c r="B215" s="23" t="s">
        <v>250</v>
      </c>
      <c r="C215" s="23" t="s">
        <v>4407</v>
      </c>
    </row>
    <row r="216" spans="1:3" x14ac:dyDescent="0.2">
      <c r="A216" s="23" t="s">
        <v>4412</v>
      </c>
      <c r="B216" s="23" t="s">
        <v>252</v>
      </c>
      <c r="C216" s="23" t="s">
        <v>4413</v>
      </c>
    </row>
    <row r="217" spans="1:3" x14ac:dyDescent="0.2">
      <c r="A217" s="23" t="s">
        <v>4412</v>
      </c>
      <c r="B217" s="23" t="s">
        <v>262</v>
      </c>
      <c r="C217" s="23" t="s">
        <v>4414</v>
      </c>
    </row>
    <row r="218" spans="1:3" x14ac:dyDescent="0.2">
      <c r="A218" s="23" t="s">
        <v>4412</v>
      </c>
      <c r="B218" s="23" t="s">
        <v>276</v>
      </c>
      <c r="C218" s="23" t="s">
        <v>4377</v>
      </c>
    </row>
    <row r="220" spans="1:3" x14ac:dyDescent="0.2">
      <c r="A220" s="23" t="s">
        <v>4415</v>
      </c>
      <c r="B220" s="23" t="s">
        <v>250</v>
      </c>
      <c r="C220" s="23" t="s">
        <v>4416</v>
      </c>
    </row>
    <row r="221" spans="1:3" x14ac:dyDescent="0.2">
      <c r="A221" s="23" t="s">
        <v>4415</v>
      </c>
      <c r="B221" s="23" t="s">
        <v>252</v>
      </c>
      <c r="C221" s="23" t="s">
        <v>4417</v>
      </c>
    </row>
    <row r="222" spans="1:3" x14ac:dyDescent="0.2">
      <c r="A222" s="23" t="s">
        <v>4415</v>
      </c>
      <c r="B222" s="23" t="s">
        <v>262</v>
      </c>
      <c r="C222" s="23" t="s">
        <v>4418</v>
      </c>
    </row>
    <row r="223" spans="1:3" x14ac:dyDescent="0.2">
      <c r="A223" s="23" t="s">
        <v>4415</v>
      </c>
      <c r="B223" s="23" t="s">
        <v>276</v>
      </c>
      <c r="C223" s="23" t="s">
        <v>4377</v>
      </c>
    </row>
    <row r="224" spans="1:3" x14ac:dyDescent="0.2">
      <c r="A224" s="109"/>
    </row>
    <row r="225" spans="1:3" x14ac:dyDescent="0.2">
      <c r="A225" s="108" t="s">
        <v>1734</v>
      </c>
      <c r="B225" s="107" t="s">
        <v>9</v>
      </c>
      <c r="C225" s="107" t="s">
        <v>1735</v>
      </c>
    </row>
    <row r="226" spans="1:3" x14ac:dyDescent="0.2">
      <c r="A226" s="108" t="s">
        <v>1734</v>
      </c>
      <c r="B226" s="107" t="s">
        <v>8</v>
      </c>
      <c r="C226" s="107" t="s">
        <v>1736</v>
      </c>
    </row>
    <row r="227" spans="1:3" x14ac:dyDescent="0.2">
      <c r="A227" s="108"/>
      <c r="B227" s="107"/>
      <c r="C227" s="107"/>
    </row>
    <row r="228" spans="1:3" x14ac:dyDescent="0.2">
      <c r="A228" s="109" t="s">
        <v>1615</v>
      </c>
      <c r="B228" s="110" t="s">
        <v>1615</v>
      </c>
      <c r="C228" s="110" t="s">
        <v>1921</v>
      </c>
    </row>
    <row r="229" spans="1:3" x14ac:dyDescent="0.2">
      <c r="A229" s="109" t="s">
        <v>1615</v>
      </c>
      <c r="B229" s="110" t="s">
        <v>1922</v>
      </c>
      <c r="C229" s="110" t="s">
        <v>1923</v>
      </c>
    </row>
    <row r="230" spans="1:3" x14ac:dyDescent="0.2">
      <c r="A230" s="109"/>
      <c r="B230" s="110"/>
      <c r="C230" s="110"/>
    </row>
    <row r="231" spans="1:3" x14ac:dyDescent="0.2">
      <c r="A231" s="109" t="s">
        <v>1922</v>
      </c>
      <c r="B231" s="23" t="s">
        <v>4419</v>
      </c>
      <c r="C231" s="110" t="s">
        <v>4420</v>
      </c>
    </row>
    <row r="232" spans="1:3" x14ac:dyDescent="0.2">
      <c r="A232" s="109" t="s">
        <v>1922</v>
      </c>
      <c r="B232" s="23" t="s">
        <v>4421</v>
      </c>
      <c r="C232" s="110" t="s">
        <v>4422</v>
      </c>
    </row>
    <row r="233" spans="1:3" x14ac:dyDescent="0.2">
      <c r="A233" s="109" t="s">
        <v>1922</v>
      </c>
      <c r="B233" s="23" t="s">
        <v>4423</v>
      </c>
      <c r="C233" s="110" t="s">
        <v>4424</v>
      </c>
    </row>
    <row r="234" spans="1:3" x14ac:dyDescent="0.2">
      <c r="A234" s="109" t="s">
        <v>1922</v>
      </c>
      <c r="B234" s="23" t="s">
        <v>267</v>
      </c>
      <c r="C234" s="110" t="s">
        <v>1746</v>
      </c>
    </row>
    <row r="235" spans="1:3" x14ac:dyDescent="0.2">
      <c r="A235" s="109"/>
      <c r="C235" s="110"/>
    </row>
    <row r="236" spans="1:3" x14ac:dyDescent="0.2">
      <c r="A236" s="109" t="s">
        <v>1612</v>
      </c>
      <c r="B236" s="23" t="s">
        <v>4425</v>
      </c>
      <c r="C236" s="110" t="s">
        <v>4426</v>
      </c>
    </row>
    <row r="237" spans="1:3" x14ac:dyDescent="0.2">
      <c r="A237" s="109" t="s">
        <v>1612</v>
      </c>
      <c r="B237" s="23" t="s">
        <v>4419</v>
      </c>
      <c r="C237" s="23" t="s">
        <v>4427</v>
      </c>
    </row>
    <row r="238" spans="1:3" x14ac:dyDescent="0.2">
      <c r="A238" s="109" t="s">
        <v>1612</v>
      </c>
      <c r="B238" s="23" t="s">
        <v>4428</v>
      </c>
      <c r="C238" s="23" t="s">
        <v>4429</v>
      </c>
    </row>
    <row r="239" spans="1:3" x14ac:dyDescent="0.2">
      <c r="A239" s="109" t="s">
        <v>1612</v>
      </c>
      <c r="B239" s="23" t="s">
        <v>4430</v>
      </c>
      <c r="C239" s="23" t="s">
        <v>4431</v>
      </c>
    </row>
    <row r="240" spans="1:3" x14ac:dyDescent="0.2">
      <c r="A240" s="109" t="s">
        <v>1612</v>
      </c>
      <c r="B240" s="23" t="s">
        <v>4432</v>
      </c>
      <c r="C240" s="23" t="s">
        <v>4433</v>
      </c>
    </row>
    <row r="241" spans="1:3" x14ac:dyDescent="0.2">
      <c r="A241" s="109" t="s">
        <v>1612</v>
      </c>
      <c r="B241" s="23" t="s">
        <v>4434</v>
      </c>
      <c r="C241" s="23" t="s">
        <v>4435</v>
      </c>
    </row>
    <row r="242" spans="1:3" x14ac:dyDescent="0.2">
      <c r="A242" s="109" t="s">
        <v>1612</v>
      </c>
      <c r="B242" s="23" t="s">
        <v>4436</v>
      </c>
      <c r="C242" s="23" t="s">
        <v>4437</v>
      </c>
    </row>
    <row r="243" spans="1:3" x14ac:dyDescent="0.2">
      <c r="A243" s="109" t="s">
        <v>1612</v>
      </c>
      <c r="B243" s="23" t="s">
        <v>4438</v>
      </c>
      <c r="C243" s="23" t="s">
        <v>4439</v>
      </c>
    </row>
    <row r="244" spans="1:3" x14ac:dyDescent="0.2">
      <c r="A244" s="109" t="s">
        <v>1612</v>
      </c>
      <c r="B244" s="23" t="s">
        <v>4440</v>
      </c>
      <c r="C244" s="23" t="s">
        <v>4441</v>
      </c>
    </row>
    <row r="245" spans="1:3" x14ac:dyDescent="0.2">
      <c r="A245" s="109" t="s">
        <v>1612</v>
      </c>
      <c r="B245" s="23" t="s">
        <v>4442</v>
      </c>
      <c r="C245" s="23" t="s">
        <v>4443</v>
      </c>
    </row>
    <row r="246" spans="1:3" x14ac:dyDescent="0.2">
      <c r="A246" s="109" t="s">
        <v>1612</v>
      </c>
      <c r="B246" s="23" t="s">
        <v>4444</v>
      </c>
      <c r="C246" s="23" t="s">
        <v>4445</v>
      </c>
    </row>
    <row r="247" spans="1:3" x14ac:dyDescent="0.2">
      <c r="A247" s="109" t="s">
        <v>1612</v>
      </c>
      <c r="B247" s="23" t="s">
        <v>4446</v>
      </c>
      <c r="C247" s="23" t="s">
        <v>4447</v>
      </c>
    </row>
    <row r="248" spans="1:3" x14ac:dyDescent="0.2">
      <c r="A248" s="109" t="s">
        <v>1612</v>
      </c>
      <c r="B248" s="23" t="s">
        <v>267</v>
      </c>
      <c r="C248" s="23" t="s">
        <v>1725</v>
      </c>
    </row>
    <row r="249" spans="1:3" x14ac:dyDescent="0.2">
      <c r="A249" s="108"/>
      <c r="B249" s="107"/>
      <c r="C249" s="107"/>
    </row>
    <row r="250" spans="1:3" x14ac:dyDescent="0.2">
      <c r="A250" s="108" t="s">
        <v>4448</v>
      </c>
      <c r="B250" s="107" t="s">
        <v>4449</v>
      </c>
      <c r="C250" s="107" t="s">
        <v>4450</v>
      </c>
    </row>
    <row r="251" spans="1:3" x14ac:dyDescent="0.2">
      <c r="A251" s="108" t="s">
        <v>4448</v>
      </c>
      <c r="B251" s="107" t="s">
        <v>4451</v>
      </c>
      <c r="C251" s="107" t="s">
        <v>4452</v>
      </c>
    </row>
    <row r="252" spans="1:3" x14ac:dyDescent="0.2">
      <c r="A252" s="108" t="s">
        <v>4448</v>
      </c>
      <c r="B252" s="107" t="s">
        <v>4453</v>
      </c>
      <c r="C252" s="107" t="s">
        <v>4454</v>
      </c>
    </row>
    <row r="253" spans="1:3" x14ac:dyDescent="0.2">
      <c r="A253" s="108" t="s">
        <v>4448</v>
      </c>
      <c r="B253" s="107" t="s">
        <v>4455</v>
      </c>
      <c r="C253" s="107" t="s">
        <v>4456</v>
      </c>
    </row>
    <row r="254" spans="1:3" x14ac:dyDescent="0.2">
      <c r="A254" s="108" t="s">
        <v>4448</v>
      </c>
      <c r="B254" s="107" t="s">
        <v>267</v>
      </c>
      <c r="C254" s="107" t="s">
        <v>1746</v>
      </c>
    </row>
    <row r="255" spans="1:3" x14ac:dyDescent="0.2">
      <c r="A255" s="108"/>
      <c r="B255" s="107"/>
      <c r="C255" s="107"/>
    </row>
    <row r="256" spans="1:3" x14ac:dyDescent="0.2">
      <c r="A256" s="108" t="s">
        <v>4457</v>
      </c>
      <c r="B256" s="107" t="s">
        <v>4449</v>
      </c>
      <c r="C256" s="107" t="s">
        <v>4458</v>
      </c>
    </row>
    <row r="257" spans="1:4" x14ac:dyDescent="0.2">
      <c r="A257" s="108" t="s">
        <v>4457</v>
      </c>
      <c r="B257" s="107" t="s">
        <v>4459</v>
      </c>
      <c r="C257" s="107" t="s">
        <v>4460</v>
      </c>
    </row>
    <row r="258" spans="1:4" x14ac:dyDescent="0.2">
      <c r="A258" s="108" t="s">
        <v>4457</v>
      </c>
      <c r="B258" s="107" t="s">
        <v>4453</v>
      </c>
      <c r="C258" s="107" t="s">
        <v>4461</v>
      </c>
    </row>
    <row r="259" spans="1:4" x14ac:dyDescent="0.2">
      <c r="A259" s="108" t="s">
        <v>4457</v>
      </c>
      <c r="B259" s="107" t="s">
        <v>267</v>
      </c>
      <c r="C259" s="107" t="s">
        <v>1746</v>
      </c>
    </row>
    <row r="260" spans="1:4" x14ac:dyDescent="0.2">
      <c r="A260" s="108"/>
      <c r="B260" s="107"/>
      <c r="C260" s="107"/>
    </row>
    <row r="261" spans="1:4" x14ac:dyDescent="0.2">
      <c r="A261" s="108" t="s">
        <v>4462</v>
      </c>
      <c r="B261" s="107" t="s">
        <v>4463</v>
      </c>
      <c r="C261" s="107" t="s">
        <v>4464</v>
      </c>
    </row>
    <row r="262" spans="1:4" x14ac:dyDescent="0.2">
      <c r="A262" s="108" t="s">
        <v>4462</v>
      </c>
      <c r="B262" s="107" t="s">
        <v>4453</v>
      </c>
      <c r="C262" s="107" t="s">
        <v>4465</v>
      </c>
    </row>
    <row r="263" spans="1:4" x14ac:dyDescent="0.2">
      <c r="A263" s="108" t="s">
        <v>4462</v>
      </c>
      <c r="B263" s="107" t="s">
        <v>4466</v>
      </c>
      <c r="C263" s="107" t="s">
        <v>4467</v>
      </c>
    </row>
    <row r="264" spans="1:4" x14ac:dyDescent="0.2">
      <c r="A264" s="108" t="s">
        <v>4462</v>
      </c>
      <c r="B264" s="107" t="s">
        <v>267</v>
      </c>
      <c r="C264" s="107" t="s">
        <v>1746</v>
      </c>
    </row>
    <row r="265" spans="1:4" x14ac:dyDescent="0.2">
      <c r="A265" s="108"/>
      <c r="B265" s="107"/>
      <c r="C265" s="107"/>
    </row>
    <row r="266" spans="1:4" s="106" customFormat="1" x14ac:dyDescent="0.2">
      <c r="A266" s="108" t="s">
        <v>20</v>
      </c>
      <c r="B266" s="108" t="s">
        <v>259</v>
      </c>
      <c r="C266" s="108" t="s">
        <v>1949</v>
      </c>
      <c r="D266" s="108"/>
    </row>
    <row r="267" spans="1:4" s="106" customFormat="1" x14ac:dyDescent="0.2">
      <c r="A267" s="108" t="s">
        <v>20</v>
      </c>
      <c r="B267" s="108" t="s">
        <v>400</v>
      </c>
      <c r="C267" s="108" t="s">
        <v>1950</v>
      </c>
      <c r="D267" s="108"/>
    </row>
    <row r="268" spans="1:4" s="106" customFormat="1" x14ac:dyDescent="0.2">
      <c r="A268" s="108" t="s">
        <v>20</v>
      </c>
      <c r="B268" s="108" t="s">
        <v>272</v>
      </c>
      <c r="C268" s="108" t="s">
        <v>272</v>
      </c>
      <c r="D268" s="108"/>
    </row>
    <row r="269" spans="1:4" s="106" customFormat="1" x14ac:dyDescent="0.2">
      <c r="A269" s="108" t="s">
        <v>20</v>
      </c>
      <c r="B269" s="108" t="s">
        <v>305</v>
      </c>
      <c r="C269" s="108" t="s">
        <v>305</v>
      </c>
      <c r="D269" s="108"/>
    </row>
    <row r="270" spans="1:4" s="106" customFormat="1" x14ac:dyDescent="0.2">
      <c r="A270" s="108" t="s">
        <v>20</v>
      </c>
      <c r="B270" s="108" t="s">
        <v>327</v>
      </c>
      <c r="C270" s="108" t="s">
        <v>1951</v>
      </c>
      <c r="D270" s="108"/>
    </row>
    <row r="271" spans="1:4" s="106" customFormat="1" x14ac:dyDescent="0.2">
      <c r="A271" s="108" t="s">
        <v>20</v>
      </c>
      <c r="B271" s="108" t="s">
        <v>242</v>
      </c>
      <c r="C271" s="108" t="s">
        <v>242</v>
      </c>
      <c r="D271" s="108"/>
    </row>
    <row r="272" spans="1:4" s="106" customFormat="1" x14ac:dyDescent="0.2">
      <c r="A272" s="108" t="s">
        <v>20</v>
      </c>
      <c r="B272" s="108" t="s">
        <v>320</v>
      </c>
      <c r="C272" s="108" t="s">
        <v>1952</v>
      </c>
      <c r="D272" s="108"/>
    </row>
    <row r="273" spans="1:4" s="106" customFormat="1" x14ac:dyDescent="0.2">
      <c r="A273" s="108" t="s">
        <v>20</v>
      </c>
      <c r="B273" s="108" t="s">
        <v>289</v>
      </c>
      <c r="C273" s="108" t="s">
        <v>289</v>
      </c>
      <c r="D273" s="108"/>
    </row>
    <row r="274" spans="1:4" s="106" customFormat="1" x14ac:dyDescent="0.2">
      <c r="A274" s="108" t="s">
        <v>20</v>
      </c>
      <c r="B274" s="108" t="s">
        <v>332</v>
      </c>
      <c r="C274" s="108" t="s">
        <v>1953</v>
      </c>
      <c r="D274" s="108"/>
    </row>
    <row r="275" spans="1:4" s="106" customFormat="1" x14ac:dyDescent="0.2">
      <c r="A275" s="108" t="s">
        <v>20</v>
      </c>
      <c r="B275" s="108" t="s">
        <v>295</v>
      </c>
      <c r="C275" s="108" t="s">
        <v>1954</v>
      </c>
      <c r="D275" s="108"/>
    </row>
    <row r="276" spans="1:4" s="106" customFormat="1" x14ac:dyDescent="0.2">
      <c r="A276" s="108"/>
      <c r="B276" s="108"/>
      <c r="C276" s="108"/>
      <c r="D276" s="108"/>
    </row>
    <row r="277" spans="1:4" s="106" customFormat="1" x14ac:dyDescent="0.2">
      <c r="A277" s="108" t="s">
        <v>21</v>
      </c>
      <c r="B277" s="108" t="s">
        <v>260</v>
      </c>
      <c r="C277" s="108" t="s">
        <v>260</v>
      </c>
      <c r="D277" s="108" t="s">
        <v>259</v>
      </c>
    </row>
    <row r="278" spans="1:4" s="106" customFormat="1" x14ac:dyDescent="0.2">
      <c r="A278" s="108" t="s">
        <v>21</v>
      </c>
      <c r="B278" s="108" t="s">
        <v>1955</v>
      </c>
      <c r="C278" s="108" t="s">
        <v>1956</v>
      </c>
      <c r="D278" s="108" t="s">
        <v>259</v>
      </c>
    </row>
    <row r="279" spans="1:4" s="106" customFormat="1" x14ac:dyDescent="0.2">
      <c r="A279" s="108" t="s">
        <v>21</v>
      </c>
      <c r="B279" s="108" t="s">
        <v>1957</v>
      </c>
      <c r="C279" s="108" t="s">
        <v>1957</v>
      </c>
      <c r="D279" s="108" t="s">
        <v>259</v>
      </c>
    </row>
    <row r="280" spans="1:4" s="106" customFormat="1" x14ac:dyDescent="0.2">
      <c r="A280" s="108" t="s">
        <v>21</v>
      </c>
      <c r="B280" s="108" t="s">
        <v>1958</v>
      </c>
      <c r="C280" s="108" t="s">
        <v>1958</v>
      </c>
      <c r="D280" s="108" t="s">
        <v>259</v>
      </c>
    </row>
    <row r="281" spans="1:4" s="106" customFormat="1" x14ac:dyDescent="0.2">
      <c r="A281" s="108" t="s">
        <v>21</v>
      </c>
      <c r="B281" s="108" t="s">
        <v>1959</v>
      </c>
      <c r="C281" s="108" t="s">
        <v>1959</v>
      </c>
      <c r="D281" s="108" t="s">
        <v>259</v>
      </c>
    </row>
    <row r="282" spans="1:4" s="106" customFormat="1" x14ac:dyDescent="0.2">
      <c r="A282" s="108" t="s">
        <v>21</v>
      </c>
      <c r="B282" s="108" t="s">
        <v>1960</v>
      </c>
      <c r="C282" s="108" t="s">
        <v>1960</v>
      </c>
      <c r="D282" s="108" t="s">
        <v>259</v>
      </c>
    </row>
    <row r="283" spans="1:4" s="106" customFormat="1" x14ac:dyDescent="0.2">
      <c r="A283" s="108" t="s">
        <v>21</v>
      </c>
      <c r="B283" s="108" t="s">
        <v>401</v>
      </c>
      <c r="C283" s="108" t="s">
        <v>401</v>
      </c>
      <c r="D283" s="108" t="s">
        <v>400</v>
      </c>
    </row>
    <row r="284" spans="1:4" s="106" customFormat="1" x14ac:dyDescent="0.2">
      <c r="A284" s="108" t="s">
        <v>21</v>
      </c>
      <c r="B284" s="108" t="s">
        <v>1961</v>
      </c>
      <c r="C284" s="108" t="s">
        <v>1961</v>
      </c>
      <c r="D284" s="108" t="s">
        <v>400</v>
      </c>
    </row>
    <row r="285" spans="1:4" s="106" customFormat="1" x14ac:dyDescent="0.2">
      <c r="A285" s="108" t="s">
        <v>21</v>
      </c>
      <c r="B285" s="108" t="s">
        <v>402</v>
      </c>
      <c r="C285" s="108" t="s">
        <v>1962</v>
      </c>
      <c r="D285" s="108" t="s">
        <v>400</v>
      </c>
    </row>
    <row r="286" spans="1:4" s="106" customFormat="1" x14ac:dyDescent="0.2">
      <c r="A286" s="108" t="s">
        <v>21</v>
      </c>
      <c r="B286" s="108" t="s">
        <v>1963</v>
      </c>
      <c r="C286" s="108" t="s">
        <v>1964</v>
      </c>
      <c r="D286" s="108" t="s">
        <v>400</v>
      </c>
    </row>
    <row r="287" spans="1:4" s="106" customFormat="1" x14ac:dyDescent="0.2">
      <c r="A287" s="108" t="s">
        <v>21</v>
      </c>
      <c r="B287" s="108" t="s">
        <v>403</v>
      </c>
      <c r="C287" s="108" t="s">
        <v>1965</v>
      </c>
      <c r="D287" s="108" t="s">
        <v>400</v>
      </c>
    </row>
    <row r="288" spans="1:4" s="106" customFormat="1" x14ac:dyDescent="0.2">
      <c r="A288" s="108" t="s">
        <v>21</v>
      </c>
      <c r="B288" s="108" t="s">
        <v>404</v>
      </c>
      <c r="C288" s="108" t="s">
        <v>404</v>
      </c>
      <c r="D288" s="108" t="s">
        <v>400</v>
      </c>
    </row>
    <row r="289" spans="1:4" s="106" customFormat="1" x14ac:dyDescent="0.2">
      <c r="A289" s="108" t="s">
        <v>21</v>
      </c>
      <c r="B289" s="108" t="s">
        <v>405</v>
      </c>
      <c r="C289" s="108" t="s">
        <v>405</v>
      </c>
      <c r="D289" s="108" t="s">
        <v>400</v>
      </c>
    </row>
    <row r="290" spans="1:4" s="106" customFormat="1" x14ac:dyDescent="0.2">
      <c r="A290" s="108" t="s">
        <v>21</v>
      </c>
      <c r="B290" s="108" t="s">
        <v>406</v>
      </c>
      <c r="C290" s="108" t="s">
        <v>406</v>
      </c>
      <c r="D290" s="108" t="s">
        <v>400</v>
      </c>
    </row>
    <row r="291" spans="1:4" s="106" customFormat="1" x14ac:dyDescent="0.2">
      <c r="A291" s="108" t="s">
        <v>21</v>
      </c>
      <c r="B291" s="108" t="s">
        <v>273</v>
      </c>
      <c r="C291" s="108" t="s">
        <v>273</v>
      </c>
      <c r="D291" s="108" t="s">
        <v>272</v>
      </c>
    </row>
    <row r="292" spans="1:4" s="106" customFormat="1" x14ac:dyDescent="0.2">
      <c r="A292" s="108" t="s">
        <v>21</v>
      </c>
      <c r="B292" s="108" t="s">
        <v>1966</v>
      </c>
      <c r="C292" s="108" t="s">
        <v>1966</v>
      </c>
      <c r="D292" s="108" t="s">
        <v>272</v>
      </c>
    </row>
    <row r="293" spans="1:4" s="106" customFormat="1" x14ac:dyDescent="0.2">
      <c r="A293" s="108" t="s">
        <v>21</v>
      </c>
      <c r="B293" s="108" t="s">
        <v>280</v>
      </c>
      <c r="C293" s="108" t="s">
        <v>1967</v>
      </c>
      <c r="D293" s="108" t="s">
        <v>272</v>
      </c>
    </row>
    <row r="294" spans="1:4" s="106" customFormat="1" x14ac:dyDescent="0.2">
      <c r="A294" s="108" t="s">
        <v>21</v>
      </c>
      <c r="B294" s="108" t="s">
        <v>1968</v>
      </c>
      <c r="C294" s="108" t="s">
        <v>1969</v>
      </c>
      <c r="D294" s="108" t="s">
        <v>272</v>
      </c>
    </row>
    <row r="295" spans="1:4" s="106" customFormat="1" x14ac:dyDescent="0.2">
      <c r="A295" s="108" t="s">
        <v>21</v>
      </c>
      <c r="B295" s="108" t="s">
        <v>1970</v>
      </c>
      <c r="C295" s="108" t="s">
        <v>1970</v>
      </c>
      <c r="D295" s="108" t="s">
        <v>272</v>
      </c>
    </row>
    <row r="296" spans="1:4" s="106" customFormat="1" x14ac:dyDescent="0.2">
      <c r="A296" s="108" t="s">
        <v>21</v>
      </c>
      <c r="B296" s="108" t="s">
        <v>407</v>
      </c>
      <c r="C296" s="108" t="s">
        <v>407</v>
      </c>
      <c r="D296" s="108" t="s">
        <v>272</v>
      </c>
    </row>
    <row r="297" spans="1:4" s="106" customFormat="1" x14ac:dyDescent="0.2">
      <c r="A297" s="108" t="s">
        <v>21</v>
      </c>
      <c r="B297" s="108" t="s">
        <v>408</v>
      </c>
      <c r="C297" s="108" t="s">
        <v>408</v>
      </c>
      <c r="D297" s="108" t="s">
        <v>272</v>
      </c>
    </row>
    <row r="298" spans="1:4" s="106" customFormat="1" x14ac:dyDescent="0.2">
      <c r="A298" s="108" t="s">
        <v>21</v>
      </c>
      <c r="B298" s="108" t="s">
        <v>409</v>
      </c>
      <c r="C298" s="108" t="s">
        <v>409</v>
      </c>
      <c r="D298" s="108" t="s">
        <v>272</v>
      </c>
    </row>
    <row r="299" spans="1:4" s="106" customFormat="1" x14ac:dyDescent="0.2">
      <c r="A299" s="108" t="s">
        <v>21</v>
      </c>
      <c r="B299" s="108" t="s">
        <v>1971</v>
      </c>
      <c r="C299" s="108" t="s">
        <v>1971</v>
      </c>
      <c r="D299" s="108" t="s">
        <v>272</v>
      </c>
    </row>
    <row r="300" spans="1:4" s="106" customFormat="1" x14ac:dyDescent="0.2">
      <c r="A300" s="108" t="s">
        <v>21</v>
      </c>
      <c r="B300" s="108" t="s">
        <v>317</v>
      </c>
      <c r="C300" s="108" t="s">
        <v>1972</v>
      </c>
      <c r="D300" s="108" t="s">
        <v>272</v>
      </c>
    </row>
    <row r="301" spans="1:4" s="106" customFormat="1" x14ac:dyDescent="0.2">
      <c r="A301" s="108" t="s">
        <v>21</v>
      </c>
      <c r="B301" s="108" t="s">
        <v>1973</v>
      </c>
      <c r="C301" s="108" t="s">
        <v>1973</v>
      </c>
      <c r="D301" s="108" t="s">
        <v>272</v>
      </c>
    </row>
    <row r="302" spans="1:4" s="106" customFormat="1" x14ac:dyDescent="0.2">
      <c r="A302" s="108" t="s">
        <v>21</v>
      </c>
      <c r="B302" s="108" t="s">
        <v>306</v>
      </c>
      <c r="C302" s="108" t="s">
        <v>306</v>
      </c>
      <c r="D302" s="108" t="s">
        <v>305</v>
      </c>
    </row>
    <row r="303" spans="1:4" s="106" customFormat="1" x14ac:dyDescent="0.2">
      <c r="A303" s="108" t="s">
        <v>21</v>
      </c>
      <c r="B303" s="108" t="s">
        <v>1974</v>
      </c>
      <c r="C303" s="108" t="s">
        <v>1974</v>
      </c>
      <c r="D303" s="108" t="s">
        <v>305</v>
      </c>
    </row>
    <row r="304" spans="1:4" s="106" customFormat="1" x14ac:dyDescent="0.2">
      <c r="A304" s="108" t="s">
        <v>21</v>
      </c>
      <c r="B304" s="108" t="s">
        <v>1975</v>
      </c>
      <c r="C304" s="108" t="s">
        <v>1976</v>
      </c>
      <c r="D304" s="108" t="s">
        <v>305</v>
      </c>
    </row>
    <row r="305" spans="1:4" s="106" customFormat="1" x14ac:dyDescent="0.2">
      <c r="A305" s="108" t="s">
        <v>21</v>
      </c>
      <c r="B305" s="108" t="s">
        <v>410</v>
      </c>
      <c r="C305" s="108" t="s">
        <v>1977</v>
      </c>
      <c r="D305" s="108" t="s">
        <v>305</v>
      </c>
    </row>
    <row r="306" spans="1:4" s="106" customFormat="1" x14ac:dyDescent="0.2">
      <c r="A306" s="108" t="s">
        <v>21</v>
      </c>
      <c r="B306" s="108" t="s">
        <v>1978</v>
      </c>
      <c r="C306" s="108" t="s">
        <v>1979</v>
      </c>
      <c r="D306" s="108" t="s">
        <v>305</v>
      </c>
    </row>
    <row r="307" spans="1:4" s="106" customFormat="1" x14ac:dyDescent="0.2">
      <c r="A307" s="108" t="s">
        <v>21</v>
      </c>
      <c r="B307" s="108" t="s">
        <v>1980</v>
      </c>
      <c r="C307" s="108" t="s">
        <v>1980</v>
      </c>
      <c r="D307" s="108" t="s">
        <v>305</v>
      </c>
    </row>
    <row r="308" spans="1:4" s="106" customFormat="1" x14ac:dyDescent="0.2">
      <c r="A308" s="108" t="s">
        <v>21</v>
      </c>
      <c r="B308" s="108" t="s">
        <v>1981</v>
      </c>
      <c r="C308" s="108" t="s">
        <v>1982</v>
      </c>
      <c r="D308" s="108" t="s">
        <v>305</v>
      </c>
    </row>
    <row r="309" spans="1:4" s="106" customFormat="1" x14ac:dyDescent="0.2">
      <c r="A309" s="108" t="s">
        <v>21</v>
      </c>
      <c r="B309" s="108" t="s">
        <v>309</v>
      </c>
      <c r="C309" s="108" t="s">
        <v>1983</v>
      </c>
      <c r="D309" s="108" t="s">
        <v>305</v>
      </c>
    </row>
    <row r="310" spans="1:4" s="106" customFormat="1" x14ac:dyDescent="0.2">
      <c r="A310" s="108" t="s">
        <v>21</v>
      </c>
      <c r="B310" s="108" t="s">
        <v>411</v>
      </c>
      <c r="C310" s="108" t="s">
        <v>1984</v>
      </c>
      <c r="D310" s="108" t="s">
        <v>327</v>
      </c>
    </row>
    <row r="311" spans="1:4" s="106" customFormat="1" x14ac:dyDescent="0.2">
      <c r="A311" s="108" t="s">
        <v>21</v>
      </c>
      <c r="B311" s="108" t="s">
        <v>1985</v>
      </c>
      <c r="C311" s="108" t="s">
        <v>1986</v>
      </c>
      <c r="D311" s="108" t="s">
        <v>327</v>
      </c>
    </row>
    <row r="312" spans="1:4" s="106" customFormat="1" x14ac:dyDescent="0.2">
      <c r="A312" s="108" t="s">
        <v>21</v>
      </c>
      <c r="B312" s="108" t="s">
        <v>329</v>
      </c>
      <c r="C312" s="108" t="s">
        <v>1987</v>
      </c>
      <c r="D312" s="108" t="s">
        <v>327</v>
      </c>
    </row>
    <row r="313" spans="1:4" s="106" customFormat="1" x14ac:dyDescent="0.2">
      <c r="A313" s="108" t="s">
        <v>21</v>
      </c>
      <c r="B313" s="108" t="s">
        <v>1988</v>
      </c>
      <c r="C313" s="108" t="s">
        <v>1989</v>
      </c>
      <c r="D313" s="108" t="s">
        <v>327</v>
      </c>
    </row>
    <row r="314" spans="1:4" s="106" customFormat="1" x14ac:dyDescent="0.2">
      <c r="A314" s="108" t="s">
        <v>21</v>
      </c>
      <c r="B314" s="108" t="s">
        <v>331</v>
      </c>
      <c r="C314" s="108" t="s">
        <v>1990</v>
      </c>
      <c r="D314" s="108" t="s">
        <v>327</v>
      </c>
    </row>
    <row r="315" spans="1:4" s="106" customFormat="1" x14ac:dyDescent="0.2">
      <c r="A315" s="108" t="s">
        <v>21</v>
      </c>
      <c r="B315" s="108" t="s">
        <v>1991</v>
      </c>
      <c r="C315" s="108" t="s">
        <v>1991</v>
      </c>
      <c r="D315" s="108" t="s">
        <v>242</v>
      </c>
    </row>
    <row r="316" spans="1:4" s="106" customFormat="1" x14ac:dyDescent="0.2">
      <c r="A316" s="108" t="s">
        <v>21</v>
      </c>
      <c r="B316" s="108" t="s">
        <v>1992</v>
      </c>
      <c r="C316" s="108" t="s">
        <v>1992</v>
      </c>
      <c r="D316" s="108" t="s">
        <v>242</v>
      </c>
    </row>
    <row r="317" spans="1:4" s="106" customFormat="1" x14ac:dyDescent="0.2">
      <c r="A317" s="108" t="s">
        <v>21</v>
      </c>
      <c r="B317" s="108" t="s">
        <v>412</v>
      </c>
      <c r="C317" s="108" t="s">
        <v>412</v>
      </c>
      <c r="D317" s="108" t="s">
        <v>242</v>
      </c>
    </row>
    <row r="318" spans="1:4" s="106" customFormat="1" x14ac:dyDescent="0.2">
      <c r="A318" s="108" t="s">
        <v>21</v>
      </c>
      <c r="B318" s="108" t="s">
        <v>1993</v>
      </c>
      <c r="C318" s="108" t="s">
        <v>1993</v>
      </c>
      <c r="D318" s="108" t="s">
        <v>242</v>
      </c>
    </row>
    <row r="319" spans="1:4" s="106" customFormat="1" x14ac:dyDescent="0.2">
      <c r="A319" s="108" t="s">
        <v>21</v>
      </c>
      <c r="B319" s="108" t="s">
        <v>1994</v>
      </c>
      <c r="C319" s="108" t="s">
        <v>1994</v>
      </c>
      <c r="D319" s="108" t="s">
        <v>242</v>
      </c>
    </row>
    <row r="320" spans="1:4" s="106" customFormat="1" x14ac:dyDescent="0.2">
      <c r="A320" s="108" t="s">
        <v>21</v>
      </c>
      <c r="B320" s="108" t="s">
        <v>1995</v>
      </c>
      <c r="C320" s="108" t="s">
        <v>1995</v>
      </c>
      <c r="D320" s="108" t="s">
        <v>242</v>
      </c>
    </row>
    <row r="321" spans="1:4" s="106" customFormat="1" x14ac:dyDescent="0.2">
      <c r="A321" s="108" t="s">
        <v>21</v>
      </c>
      <c r="B321" s="108" t="s">
        <v>311</v>
      </c>
      <c r="C321" s="108" t="s">
        <v>311</v>
      </c>
      <c r="D321" s="108" t="s">
        <v>242</v>
      </c>
    </row>
    <row r="322" spans="1:4" s="106" customFormat="1" x14ac:dyDescent="0.2">
      <c r="A322" s="108" t="s">
        <v>21</v>
      </c>
      <c r="B322" s="108" t="s">
        <v>243</v>
      </c>
      <c r="C322" s="108" t="s">
        <v>243</v>
      </c>
      <c r="D322" s="108" t="s">
        <v>242</v>
      </c>
    </row>
    <row r="323" spans="1:4" s="106" customFormat="1" x14ac:dyDescent="0.2">
      <c r="A323" s="108" t="s">
        <v>21</v>
      </c>
      <c r="B323" s="108" t="s">
        <v>413</v>
      </c>
      <c r="C323" s="108" t="s">
        <v>413</v>
      </c>
      <c r="D323" s="108" t="s">
        <v>242</v>
      </c>
    </row>
    <row r="324" spans="1:4" s="106" customFormat="1" x14ac:dyDescent="0.2">
      <c r="A324" s="108" t="s">
        <v>21</v>
      </c>
      <c r="B324" s="108" t="s">
        <v>1996</v>
      </c>
      <c r="C324" s="108" t="s">
        <v>1996</v>
      </c>
      <c r="D324" s="108" t="s">
        <v>320</v>
      </c>
    </row>
    <row r="325" spans="1:4" s="106" customFormat="1" x14ac:dyDescent="0.2">
      <c r="A325" s="108" t="s">
        <v>21</v>
      </c>
      <c r="B325" s="108" t="s">
        <v>1997</v>
      </c>
      <c r="C325" s="108" t="s">
        <v>1997</v>
      </c>
      <c r="D325" s="108" t="s">
        <v>320</v>
      </c>
    </row>
    <row r="326" spans="1:4" s="106" customFormat="1" x14ac:dyDescent="0.2">
      <c r="A326" s="108" t="s">
        <v>21</v>
      </c>
      <c r="B326" s="108" t="s">
        <v>414</v>
      </c>
      <c r="C326" s="108" t="s">
        <v>414</v>
      </c>
      <c r="D326" s="108" t="s">
        <v>320</v>
      </c>
    </row>
    <row r="327" spans="1:4" s="106" customFormat="1" x14ac:dyDescent="0.2">
      <c r="A327" s="108" t="s">
        <v>21</v>
      </c>
      <c r="B327" s="108" t="s">
        <v>415</v>
      </c>
      <c r="C327" s="108" t="s">
        <v>1998</v>
      </c>
      <c r="D327" s="108" t="s">
        <v>320</v>
      </c>
    </row>
    <row r="328" spans="1:4" s="106" customFormat="1" x14ac:dyDescent="0.2">
      <c r="A328" s="108" t="s">
        <v>21</v>
      </c>
      <c r="B328" s="108" t="s">
        <v>1999</v>
      </c>
      <c r="C328" s="108" t="s">
        <v>1999</v>
      </c>
      <c r="D328" s="108" t="s">
        <v>320</v>
      </c>
    </row>
    <row r="329" spans="1:4" s="106" customFormat="1" x14ac:dyDescent="0.2">
      <c r="A329" s="108" t="s">
        <v>21</v>
      </c>
      <c r="B329" s="108" t="s">
        <v>1683</v>
      </c>
      <c r="C329" s="108" t="s">
        <v>1683</v>
      </c>
      <c r="D329" s="108" t="s">
        <v>320</v>
      </c>
    </row>
    <row r="330" spans="1:4" s="106" customFormat="1" x14ac:dyDescent="0.2">
      <c r="A330" s="108" t="s">
        <v>21</v>
      </c>
      <c r="B330" s="108" t="s">
        <v>2000</v>
      </c>
      <c r="C330" s="108" t="s">
        <v>2000</v>
      </c>
      <c r="D330" s="108" t="s">
        <v>320</v>
      </c>
    </row>
    <row r="331" spans="1:4" s="106" customFormat="1" x14ac:dyDescent="0.2">
      <c r="A331" s="108" t="s">
        <v>21</v>
      </c>
      <c r="B331" s="108" t="s">
        <v>2001</v>
      </c>
      <c r="C331" s="108" t="s">
        <v>2001</v>
      </c>
      <c r="D331" s="108" t="s">
        <v>320</v>
      </c>
    </row>
    <row r="332" spans="1:4" s="106" customFormat="1" x14ac:dyDescent="0.2">
      <c r="A332" s="108" t="s">
        <v>21</v>
      </c>
      <c r="B332" s="108" t="s">
        <v>416</v>
      </c>
      <c r="C332" s="108" t="s">
        <v>416</v>
      </c>
      <c r="D332" s="108" t="s">
        <v>320</v>
      </c>
    </row>
    <row r="333" spans="1:4" s="106" customFormat="1" x14ac:dyDescent="0.2">
      <c r="A333" s="108" t="s">
        <v>21</v>
      </c>
      <c r="B333" s="108" t="s">
        <v>2002</v>
      </c>
      <c r="C333" s="108" t="s">
        <v>2002</v>
      </c>
      <c r="D333" s="108" t="s">
        <v>320</v>
      </c>
    </row>
    <row r="334" spans="1:4" s="106" customFormat="1" x14ac:dyDescent="0.2">
      <c r="A334" s="108" t="s">
        <v>21</v>
      </c>
      <c r="B334" s="108" t="s">
        <v>321</v>
      </c>
      <c r="C334" s="108" t="s">
        <v>321</v>
      </c>
      <c r="D334" s="108" t="s">
        <v>320</v>
      </c>
    </row>
    <row r="335" spans="1:4" s="106" customFormat="1" x14ac:dyDescent="0.2">
      <c r="A335" s="108" t="s">
        <v>21</v>
      </c>
      <c r="B335" s="108" t="s">
        <v>417</v>
      </c>
      <c r="C335" s="108" t="s">
        <v>417</v>
      </c>
      <c r="D335" s="108" t="s">
        <v>320</v>
      </c>
    </row>
    <row r="336" spans="1:4" s="106" customFormat="1" x14ac:dyDescent="0.2">
      <c r="A336" s="108" t="s">
        <v>21</v>
      </c>
      <c r="B336" s="108" t="s">
        <v>2003</v>
      </c>
      <c r="C336" s="108" t="s">
        <v>2004</v>
      </c>
      <c r="D336" s="108" t="s">
        <v>289</v>
      </c>
    </row>
    <row r="337" spans="1:4" s="106" customFormat="1" x14ac:dyDescent="0.2">
      <c r="A337" s="108" t="s">
        <v>21</v>
      </c>
      <c r="B337" s="108" t="s">
        <v>418</v>
      </c>
      <c r="C337" s="108" t="s">
        <v>2005</v>
      </c>
      <c r="D337" s="108" t="s">
        <v>289</v>
      </c>
    </row>
    <row r="338" spans="1:4" s="106" customFormat="1" x14ac:dyDescent="0.2">
      <c r="A338" s="108" t="s">
        <v>21</v>
      </c>
      <c r="B338" s="108" t="s">
        <v>2006</v>
      </c>
      <c r="C338" s="108" t="s">
        <v>2007</v>
      </c>
      <c r="D338" s="108" t="s">
        <v>289</v>
      </c>
    </row>
    <row r="339" spans="1:4" s="106" customFormat="1" x14ac:dyDescent="0.2">
      <c r="A339" s="108" t="s">
        <v>21</v>
      </c>
      <c r="B339" s="108" t="s">
        <v>2008</v>
      </c>
      <c r="C339" s="108" t="s">
        <v>2009</v>
      </c>
      <c r="D339" s="108" t="s">
        <v>289</v>
      </c>
    </row>
    <row r="340" spans="1:4" s="106" customFormat="1" x14ac:dyDescent="0.2">
      <c r="A340" s="108" t="s">
        <v>21</v>
      </c>
      <c r="B340" s="108" t="s">
        <v>2010</v>
      </c>
      <c r="C340" s="108" t="s">
        <v>2011</v>
      </c>
      <c r="D340" s="108" t="s">
        <v>289</v>
      </c>
    </row>
    <row r="341" spans="1:4" s="106" customFormat="1" x14ac:dyDescent="0.2">
      <c r="A341" s="108" t="s">
        <v>21</v>
      </c>
      <c r="B341" s="108" t="s">
        <v>2012</v>
      </c>
      <c r="C341" s="108" t="s">
        <v>2012</v>
      </c>
      <c r="D341" s="108" t="s">
        <v>289</v>
      </c>
    </row>
    <row r="342" spans="1:4" s="106" customFormat="1" x14ac:dyDescent="0.2">
      <c r="A342" s="108" t="s">
        <v>21</v>
      </c>
      <c r="B342" s="108" t="s">
        <v>2013</v>
      </c>
      <c r="C342" s="108" t="s">
        <v>2014</v>
      </c>
      <c r="D342" s="108" t="s">
        <v>289</v>
      </c>
    </row>
    <row r="343" spans="1:4" s="106" customFormat="1" x14ac:dyDescent="0.2">
      <c r="A343" s="108" t="s">
        <v>21</v>
      </c>
      <c r="B343" s="108" t="s">
        <v>2015</v>
      </c>
      <c r="C343" s="108" t="s">
        <v>2016</v>
      </c>
      <c r="D343" s="108" t="s">
        <v>332</v>
      </c>
    </row>
    <row r="344" spans="1:4" s="106" customFormat="1" x14ac:dyDescent="0.2">
      <c r="A344" s="108" t="s">
        <v>21</v>
      </c>
      <c r="B344" s="108" t="s">
        <v>336</v>
      </c>
      <c r="C344" s="108" t="s">
        <v>336</v>
      </c>
      <c r="D344" s="108" t="s">
        <v>332</v>
      </c>
    </row>
    <row r="345" spans="1:4" s="106" customFormat="1" x14ac:dyDescent="0.2">
      <c r="A345" s="108" t="s">
        <v>21</v>
      </c>
      <c r="B345" s="108" t="s">
        <v>333</v>
      </c>
      <c r="C345" s="108" t="s">
        <v>333</v>
      </c>
      <c r="D345" s="108" t="s">
        <v>332</v>
      </c>
    </row>
    <row r="346" spans="1:4" s="106" customFormat="1" x14ac:dyDescent="0.2">
      <c r="A346" s="108" t="s">
        <v>21</v>
      </c>
      <c r="B346" s="108" t="s">
        <v>2017</v>
      </c>
      <c r="C346" s="108" t="s">
        <v>2017</v>
      </c>
      <c r="D346" s="108" t="s">
        <v>295</v>
      </c>
    </row>
    <row r="347" spans="1:4" s="106" customFormat="1" x14ac:dyDescent="0.2">
      <c r="A347" s="108" t="s">
        <v>21</v>
      </c>
      <c r="B347" s="108" t="s">
        <v>2018</v>
      </c>
      <c r="C347" s="108" t="s">
        <v>2018</v>
      </c>
      <c r="D347" s="108" t="s">
        <v>295</v>
      </c>
    </row>
    <row r="348" spans="1:4" s="106" customFormat="1" x14ac:dyDescent="0.2">
      <c r="A348" s="108" t="s">
        <v>21</v>
      </c>
      <c r="B348" s="108" t="s">
        <v>296</v>
      </c>
      <c r="C348" s="108" t="s">
        <v>296</v>
      </c>
      <c r="D348" s="108" t="s">
        <v>295</v>
      </c>
    </row>
    <row r="349" spans="1:4" s="106" customFormat="1" x14ac:dyDescent="0.2">
      <c r="A349" s="108" t="s">
        <v>21</v>
      </c>
      <c r="B349" s="108" t="s">
        <v>2019</v>
      </c>
      <c r="C349" s="108" t="s">
        <v>2020</v>
      </c>
      <c r="D349" s="108" t="s">
        <v>295</v>
      </c>
    </row>
    <row r="350" spans="1:4" s="106" customFormat="1" x14ac:dyDescent="0.2">
      <c r="A350" s="108" t="s">
        <v>21</v>
      </c>
      <c r="B350" s="108" t="s">
        <v>2021</v>
      </c>
      <c r="C350" s="108" t="s">
        <v>2022</v>
      </c>
      <c r="D350" s="108" t="s">
        <v>295</v>
      </c>
    </row>
    <row r="351" spans="1:4" s="106" customFormat="1" x14ac:dyDescent="0.2">
      <c r="A351" s="108" t="s">
        <v>21</v>
      </c>
      <c r="B351" s="108" t="s">
        <v>2023</v>
      </c>
      <c r="C351" s="108" t="s">
        <v>2023</v>
      </c>
      <c r="D351" s="108" t="s">
        <v>295</v>
      </c>
    </row>
    <row r="352" spans="1:4" s="106" customFormat="1" x14ac:dyDescent="0.2">
      <c r="A352" s="108" t="s">
        <v>21</v>
      </c>
      <c r="B352" s="108" t="s">
        <v>2024</v>
      </c>
      <c r="C352" s="108" t="s">
        <v>2024</v>
      </c>
      <c r="D352" s="108" t="s">
        <v>295</v>
      </c>
    </row>
    <row r="353" spans="1:5" s="106" customFormat="1" x14ac:dyDescent="0.2">
      <c r="A353" s="108" t="s">
        <v>21</v>
      </c>
      <c r="B353" s="108" t="s">
        <v>2025</v>
      </c>
      <c r="C353" s="108" t="s">
        <v>2025</v>
      </c>
      <c r="D353" s="108" t="s">
        <v>295</v>
      </c>
    </row>
    <row r="354" spans="1:5" s="106" customFormat="1" x14ac:dyDescent="0.2">
      <c r="A354" s="108" t="s">
        <v>21</v>
      </c>
      <c r="B354" s="108" t="s">
        <v>2026</v>
      </c>
      <c r="C354" s="108" t="s">
        <v>2026</v>
      </c>
      <c r="D354" s="108" t="s">
        <v>295</v>
      </c>
    </row>
    <row r="355" spans="1:5" s="106" customFormat="1" x14ac:dyDescent="0.2">
      <c r="A355" s="108" t="s">
        <v>21</v>
      </c>
      <c r="B355" s="108" t="s">
        <v>377</v>
      </c>
      <c r="C355" s="108" t="s">
        <v>377</v>
      </c>
      <c r="D355" s="108" t="s">
        <v>295</v>
      </c>
    </row>
    <row r="356" spans="1:5" s="106" customFormat="1" x14ac:dyDescent="0.2">
      <c r="A356" s="108"/>
      <c r="B356" s="108"/>
      <c r="C356" s="108"/>
      <c r="D356" s="108"/>
    </row>
    <row r="357" spans="1:5" s="106" customFormat="1" x14ac:dyDescent="0.2">
      <c r="A357" s="108" t="s">
        <v>22</v>
      </c>
      <c r="B357" s="108" t="s">
        <v>263</v>
      </c>
      <c r="C357" s="108" t="s">
        <v>263</v>
      </c>
      <c r="D357" s="108" t="s">
        <v>259</v>
      </c>
      <c r="E357" s="106" t="s">
        <v>260</v>
      </c>
    </row>
    <row r="358" spans="1:5" s="106" customFormat="1" x14ac:dyDescent="0.2">
      <c r="A358" s="108" t="s">
        <v>22</v>
      </c>
      <c r="B358" s="108" t="s">
        <v>2028</v>
      </c>
      <c r="C358" s="108" t="s">
        <v>2028</v>
      </c>
      <c r="D358" s="108" t="s">
        <v>259</v>
      </c>
      <c r="E358" s="106" t="s">
        <v>1955</v>
      </c>
    </row>
    <row r="359" spans="1:5" s="106" customFormat="1" x14ac:dyDescent="0.2">
      <c r="A359" s="108" t="s">
        <v>22</v>
      </c>
      <c r="B359" s="108" t="s">
        <v>2029</v>
      </c>
      <c r="C359" s="108" t="s">
        <v>2029</v>
      </c>
      <c r="D359" s="108" t="s">
        <v>259</v>
      </c>
      <c r="E359" s="106" t="s">
        <v>1957</v>
      </c>
    </row>
    <row r="360" spans="1:5" s="106" customFormat="1" x14ac:dyDescent="0.2">
      <c r="A360" s="108" t="s">
        <v>22</v>
      </c>
      <c r="B360" s="108" t="s">
        <v>2030</v>
      </c>
      <c r="C360" s="108" t="s">
        <v>2030</v>
      </c>
      <c r="D360" s="108" t="s">
        <v>259</v>
      </c>
      <c r="E360" s="106" t="s">
        <v>1958</v>
      </c>
    </row>
    <row r="361" spans="1:5" s="106" customFormat="1" x14ac:dyDescent="0.2">
      <c r="A361" s="108" t="s">
        <v>22</v>
      </c>
      <c r="B361" s="108" t="s">
        <v>2031</v>
      </c>
      <c r="C361" s="108" t="s">
        <v>2031</v>
      </c>
      <c r="D361" s="108" t="s">
        <v>259</v>
      </c>
      <c r="E361" s="106" t="s">
        <v>1959</v>
      </c>
    </row>
    <row r="362" spans="1:5" s="106" customFormat="1" x14ac:dyDescent="0.2">
      <c r="A362" s="108" t="s">
        <v>22</v>
      </c>
      <c r="B362" s="108" t="s">
        <v>326</v>
      </c>
      <c r="C362" s="108" t="s">
        <v>326</v>
      </c>
      <c r="D362" s="108" t="s">
        <v>259</v>
      </c>
      <c r="E362" s="106" t="s">
        <v>1960</v>
      </c>
    </row>
    <row r="363" spans="1:5" s="106" customFormat="1" x14ac:dyDescent="0.2">
      <c r="A363" s="108" t="s">
        <v>22</v>
      </c>
      <c r="B363" s="108" t="s">
        <v>419</v>
      </c>
      <c r="C363" s="108" t="s">
        <v>419</v>
      </c>
      <c r="D363" s="108" t="s">
        <v>400</v>
      </c>
      <c r="E363" s="106" t="s">
        <v>401</v>
      </c>
    </row>
    <row r="364" spans="1:5" s="106" customFormat="1" x14ac:dyDescent="0.2">
      <c r="A364" s="108" t="s">
        <v>22</v>
      </c>
      <c r="B364" s="108" t="s">
        <v>420</v>
      </c>
      <c r="C364" s="108" t="s">
        <v>420</v>
      </c>
      <c r="D364" s="108" t="s">
        <v>400</v>
      </c>
      <c r="E364" s="106" t="s">
        <v>1961</v>
      </c>
    </row>
    <row r="365" spans="1:5" s="106" customFormat="1" x14ac:dyDescent="0.2">
      <c r="A365" s="108" t="s">
        <v>22</v>
      </c>
      <c r="B365" s="108" t="s">
        <v>421</v>
      </c>
      <c r="C365" s="108" t="s">
        <v>421</v>
      </c>
      <c r="D365" s="108" t="s">
        <v>400</v>
      </c>
      <c r="E365" s="106" t="s">
        <v>402</v>
      </c>
    </row>
    <row r="366" spans="1:5" s="106" customFormat="1" x14ac:dyDescent="0.2">
      <c r="A366" s="108" t="s">
        <v>22</v>
      </c>
      <c r="B366" s="108" t="s">
        <v>3588</v>
      </c>
      <c r="C366" s="108" t="s">
        <v>3588</v>
      </c>
      <c r="D366" s="108" t="s">
        <v>400</v>
      </c>
      <c r="E366" s="238" t="s">
        <v>402</v>
      </c>
    </row>
    <row r="367" spans="1:5" s="106" customFormat="1" x14ac:dyDescent="0.2">
      <c r="A367" s="108" t="s">
        <v>22</v>
      </c>
      <c r="B367" s="108" t="s">
        <v>3602</v>
      </c>
      <c r="C367" s="108" t="s">
        <v>3602</v>
      </c>
      <c r="D367" s="108" t="s">
        <v>400</v>
      </c>
      <c r="E367" s="238" t="s">
        <v>402</v>
      </c>
    </row>
    <row r="368" spans="1:5" s="106" customFormat="1" x14ac:dyDescent="0.2">
      <c r="A368" s="108" t="s">
        <v>22</v>
      </c>
      <c r="B368" s="108" t="s">
        <v>2032</v>
      </c>
      <c r="C368" s="108" t="s">
        <v>2032</v>
      </c>
      <c r="D368" s="108" t="s">
        <v>400</v>
      </c>
      <c r="E368" s="106" t="s">
        <v>1963</v>
      </c>
    </row>
    <row r="369" spans="1:5" s="106" customFormat="1" x14ac:dyDescent="0.2">
      <c r="A369" s="108" t="s">
        <v>22</v>
      </c>
      <c r="B369" s="108" t="s">
        <v>422</v>
      </c>
      <c r="C369" s="108" t="s">
        <v>422</v>
      </c>
      <c r="D369" s="108" t="s">
        <v>400</v>
      </c>
      <c r="E369" s="106" t="s">
        <v>403</v>
      </c>
    </row>
    <row r="370" spans="1:5" s="106" customFormat="1" x14ac:dyDescent="0.2">
      <c r="A370" s="108" t="s">
        <v>22</v>
      </c>
      <c r="B370" s="108" t="s">
        <v>423</v>
      </c>
      <c r="C370" s="108" t="s">
        <v>423</v>
      </c>
      <c r="D370" s="108" t="s">
        <v>400</v>
      </c>
      <c r="E370" s="106" t="s">
        <v>404</v>
      </c>
    </row>
    <row r="371" spans="1:5" s="106" customFormat="1" x14ac:dyDescent="0.2">
      <c r="A371" s="108" t="s">
        <v>22</v>
      </c>
      <c r="B371" s="108" t="s">
        <v>424</v>
      </c>
      <c r="C371" s="108" t="s">
        <v>424</v>
      </c>
      <c r="D371" s="108" t="s">
        <v>400</v>
      </c>
      <c r="E371" s="106" t="s">
        <v>405</v>
      </c>
    </row>
    <row r="372" spans="1:5" s="106" customFormat="1" x14ac:dyDescent="0.2">
      <c r="A372" s="108" t="s">
        <v>22</v>
      </c>
      <c r="B372" s="108" t="s">
        <v>3603</v>
      </c>
      <c r="C372" s="108" t="s">
        <v>3603</v>
      </c>
      <c r="D372" s="108" t="s">
        <v>400</v>
      </c>
      <c r="E372" s="238" t="s">
        <v>405</v>
      </c>
    </row>
    <row r="373" spans="1:5" s="106" customFormat="1" x14ac:dyDescent="0.2">
      <c r="A373" s="108" t="s">
        <v>22</v>
      </c>
      <c r="B373" s="108" t="s">
        <v>425</v>
      </c>
      <c r="C373" s="108" t="s">
        <v>425</v>
      </c>
      <c r="D373" s="108" t="s">
        <v>400</v>
      </c>
      <c r="E373" s="106" t="s">
        <v>405</v>
      </c>
    </row>
    <row r="374" spans="1:5" s="106" customFormat="1" x14ac:dyDescent="0.2">
      <c r="A374" s="108" t="s">
        <v>22</v>
      </c>
      <c r="B374" s="108" t="s">
        <v>426</v>
      </c>
      <c r="C374" s="108" t="s">
        <v>426</v>
      </c>
      <c r="D374" s="108" t="s">
        <v>400</v>
      </c>
      <c r="E374" s="106" t="s">
        <v>406</v>
      </c>
    </row>
    <row r="375" spans="1:5" s="106" customFormat="1" x14ac:dyDescent="0.2">
      <c r="A375" s="108" t="s">
        <v>22</v>
      </c>
      <c r="B375" s="108" t="s">
        <v>274</v>
      </c>
      <c r="C375" s="108" t="s">
        <v>274</v>
      </c>
      <c r="D375" s="108" t="s">
        <v>272</v>
      </c>
      <c r="E375" s="106" t="s">
        <v>273</v>
      </c>
    </row>
    <row r="376" spans="1:5" s="106" customFormat="1" x14ac:dyDescent="0.2">
      <c r="A376" s="108" t="s">
        <v>22</v>
      </c>
      <c r="B376" s="108" t="s">
        <v>3604</v>
      </c>
      <c r="C376" s="108" t="s">
        <v>3604</v>
      </c>
      <c r="D376" s="108" t="s">
        <v>272</v>
      </c>
      <c r="E376" s="238" t="s">
        <v>273</v>
      </c>
    </row>
    <row r="377" spans="1:5" s="106" customFormat="1" x14ac:dyDescent="0.2">
      <c r="A377" s="108" t="s">
        <v>22</v>
      </c>
      <c r="B377" s="108" t="s">
        <v>3605</v>
      </c>
      <c r="C377" s="108" t="s">
        <v>3605</v>
      </c>
      <c r="D377" s="108" t="s">
        <v>272</v>
      </c>
      <c r="E377" s="238" t="s">
        <v>273</v>
      </c>
    </row>
    <row r="378" spans="1:5" s="106" customFormat="1" x14ac:dyDescent="0.2">
      <c r="A378" s="108" t="s">
        <v>22</v>
      </c>
      <c r="B378" s="108" t="s">
        <v>3606</v>
      </c>
      <c r="C378" s="108" t="s">
        <v>3606</v>
      </c>
      <c r="D378" s="108" t="s">
        <v>272</v>
      </c>
      <c r="E378" s="238" t="s">
        <v>273</v>
      </c>
    </row>
    <row r="379" spans="1:5" s="106" customFormat="1" x14ac:dyDescent="0.2">
      <c r="A379" s="108" t="s">
        <v>22</v>
      </c>
      <c r="B379" s="108" t="s">
        <v>2033</v>
      </c>
      <c r="C379" s="108" t="s">
        <v>2033</v>
      </c>
      <c r="D379" s="108" t="s">
        <v>272</v>
      </c>
      <c r="E379" s="106" t="s">
        <v>1966</v>
      </c>
    </row>
    <row r="380" spans="1:5" s="106" customFormat="1" x14ac:dyDescent="0.2">
      <c r="A380" s="108" t="s">
        <v>22</v>
      </c>
      <c r="B380" s="108" t="s">
        <v>281</v>
      </c>
      <c r="C380" s="108" t="s">
        <v>281</v>
      </c>
      <c r="D380" s="108" t="s">
        <v>272</v>
      </c>
      <c r="E380" s="106" t="s">
        <v>280</v>
      </c>
    </row>
    <row r="381" spans="1:5" s="106" customFormat="1" x14ac:dyDescent="0.2">
      <c r="A381" s="108" t="s">
        <v>22</v>
      </c>
      <c r="B381" s="108" t="s">
        <v>427</v>
      </c>
      <c r="C381" s="108" t="s">
        <v>2034</v>
      </c>
      <c r="D381" s="108" t="s">
        <v>272</v>
      </c>
      <c r="E381" s="106" t="s">
        <v>280</v>
      </c>
    </row>
    <row r="382" spans="1:5" s="106" customFormat="1" x14ac:dyDescent="0.2">
      <c r="A382" s="108" t="s">
        <v>22</v>
      </c>
      <c r="B382" s="108" t="s">
        <v>2035</v>
      </c>
      <c r="C382" s="108" t="s">
        <v>2035</v>
      </c>
      <c r="D382" s="108" t="s">
        <v>272</v>
      </c>
      <c r="E382" s="106" t="s">
        <v>1968</v>
      </c>
    </row>
    <row r="383" spans="1:5" s="106" customFormat="1" x14ac:dyDescent="0.2">
      <c r="A383" s="108" t="s">
        <v>22</v>
      </c>
      <c r="B383" s="108" t="s">
        <v>2036</v>
      </c>
      <c r="C383" s="108" t="s">
        <v>2036</v>
      </c>
      <c r="D383" s="108" t="s">
        <v>272</v>
      </c>
      <c r="E383" s="106" t="s">
        <v>1968</v>
      </c>
    </row>
    <row r="384" spans="1:5" s="106" customFormat="1" x14ac:dyDescent="0.2">
      <c r="A384" s="108" t="s">
        <v>22</v>
      </c>
      <c r="B384" s="108" t="s">
        <v>2037</v>
      </c>
      <c r="C384" s="108" t="s">
        <v>2037</v>
      </c>
      <c r="D384" s="108" t="s">
        <v>272</v>
      </c>
      <c r="E384" s="106" t="s">
        <v>1970</v>
      </c>
    </row>
    <row r="385" spans="1:5" s="106" customFormat="1" x14ac:dyDescent="0.2">
      <c r="A385" s="108" t="s">
        <v>22</v>
      </c>
      <c r="B385" s="108" t="s">
        <v>3607</v>
      </c>
      <c r="C385" s="108" t="s">
        <v>3607</v>
      </c>
      <c r="D385" s="108" t="s">
        <v>272</v>
      </c>
      <c r="E385" s="238" t="s">
        <v>407</v>
      </c>
    </row>
    <row r="386" spans="1:5" s="106" customFormat="1" x14ac:dyDescent="0.2">
      <c r="A386" s="108" t="s">
        <v>22</v>
      </c>
      <c r="B386" s="108" t="s">
        <v>428</v>
      </c>
      <c r="C386" s="108" t="s">
        <v>2038</v>
      </c>
      <c r="D386" s="108" t="s">
        <v>272</v>
      </c>
      <c r="E386" s="106" t="s">
        <v>407</v>
      </c>
    </row>
    <row r="387" spans="1:5" s="106" customFormat="1" x14ac:dyDescent="0.2">
      <c r="A387" s="108" t="s">
        <v>22</v>
      </c>
      <c r="B387" s="108" t="s">
        <v>2039</v>
      </c>
      <c r="C387" s="108" t="s">
        <v>2040</v>
      </c>
      <c r="D387" s="108" t="s">
        <v>272</v>
      </c>
      <c r="E387" s="106" t="s">
        <v>407</v>
      </c>
    </row>
    <row r="388" spans="1:5" s="106" customFormat="1" x14ac:dyDescent="0.2">
      <c r="A388" s="108" t="s">
        <v>22</v>
      </c>
      <c r="B388" s="108" t="s">
        <v>429</v>
      </c>
      <c r="C388" s="108" t="s">
        <v>429</v>
      </c>
      <c r="D388" s="108" t="s">
        <v>272</v>
      </c>
      <c r="E388" s="106" t="s">
        <v>408</v>
      </c>
    </row>
    <row r="389" spans="1:5" s="106" customFormat="1" x14ac:dyDescent="0.2">
      <c r="A389" s="108" t="s">
        <v>22</v>
      </c>
      <c r="B389" s="108" t="s">
        <v>2041</v>
      </c>
      <c r="C389" s="108" t="s">
        <v>2041</v>
      </c>
      <c r="D389" s="108" t="s">
        <v>272</v>
      </c>
      <c r="E389" s="106" t="s">
        <v>408</v>
      </c>
    </row>
    <row r="390" spans="1:5" s="106" customFormat="1" x14ac:dyDescent="0.2">
      <c r="A390" s="108" t="s">
        <v>22</v>
      </c>
      <c r="B390" s="108" t="s">
        <v>2042</v>
      </c>
      <c r="C390" s="108" t="s">
        <v>2042</v>
      </c>
      <c r="D390" s="108" t="s">
        <v>272</v>
      </c>
      <c r="E390" s="106" t="s">
        <v>409</v>
      </c>
    </row>
    <row r="391" spans="1:5" s="106" customFormat="1" x14ac:dyDescent="0.2">
      <c r="A391" s="108" t="s">
        <v>22</v>
      </c>
      <c r="B391" s="108" t="s">
        <v>430</v>
      </c>
      <c r="C391" s="108" t="s">
        <v>430</v>
      </c>
      <c r="D391" s="108" t="s">
        <v>272</v>
      </c>
      <c r="E391" s="106" t="s">
        <v>409</v>
      </c>
    </row>
    <row r="392" spans="1:5" s="106" customFormat="1" x14ac:dyDescent="0.2">
      <c r="A392" s="108" t="s">
        <v>22</v>
      </c>
      <c r="B392" s="111" t="s">
        <v>2043</v>
      </c>
      <c r="C392" s="111" t="s">
        <v>2043</v>
      </c>
      <c r="D392" s="108" t="s">
        <v>272</v>
      </c>
      <c r="E392" s="106" t="s">
        <v>1971</v>
      </c>
    </row>
    <row r="393" spans="1:5" s="106" customFormat="1" x14ac:dyDescent="0.2">
      <c r="A393" s="108" t="s">
        <v>22</v>
      </c>
      <c r="B393" s="111" t="s">
        <v>318</v>
      </c>
      <c r="C393" s="111" t="s">
        <v>318</v>
      </c>
      <c r="D393" s="108" t="s">
        <v>272</v>
      </c>
      <c r="E393" s="106" t="s">
        <v>317</v>
      </c>
    </row>
    <row r="394" spans="1:5" s="106" customFormat="1" x14ac:dyDescent="0.2">
      <c r="A394" s="108" t="s">
        <v>22</v>
      </c>
      <c r="B394" s="111" t="s">
        <v>2044</v>
      </c>
      <c r="C394" s="111" t="s">
        <v>2044</v>
      </c>
      <c r="D394" s="108" t="s">
        <v>272</v>
      </c>
      <c r="E394" s="106" t="s">
        <v>317</v>
      </c>
    </row>
    <row r="395" spans="1:5" s="106" customFormat="1" x14ac:dyDescent="0.2">
      <c r="A395" s="108" t="s">
        <v>22</v>
      </c>
      <c r="B395" s="111" t="s">
        <v>3608</v>
      </c>
      <c r="C395" s="111" t="s">
        <v>3608</v>
      </c>
      <c r="D395" s="108" t="s">
        <v>272</v>
      </c>
      <c r="E395" s="238" t="s">
        <v>317</v>
      </c>
    </row>
    <row r="396" spans="1:5" s="106" customFormat="1" x14ac:dyDescent="0.2">
      <c r="A396" s="108" t="s">
        <v>22</v>
      </c>
      <c r="B396" s="111" t="s">
        <v>3609</v>
      </c>
      <c r="C396" s="111" t="s">
        <v>3609</v>
      </c>
      <c r="D396" s="108" t="s">
        <v>272</v>
      </c>
      <c r="E396" s="238" t="s">
        <v>317</v>
      </c>
    </row>
    <row r="397" spans="1:5" s="106" customFormat="1" x14ac:dyDescent="0.2">
      <c r="A397" s="108" t="s">
        <v>22</v>
      </c>
      <c r="B397" s="111" t="s">
        <v>3610</v>
      </c>
      <c r="C397" s="111" t="s">
        <v>3610</v>
      </c>
      <c r="D397" s="108" t="s">
        <v>272</v>
      </c>
      <c r="E397" s="238" t="s">
        <v>317</v>
      </c>
    </row>
    <row r="398" spans="1:5" s="106" customFormat="1" x14ac:dyDescent="0.2">
      <c r="A398" s="283" t="s">
        <v>22</v>
      </c>
      <c r="B398" s="111" t="s">
        <v>2045</v>
      </c>
      <c r="C398" s="111" t="s">
        <v>2045</v>
      </c>
      <c r="D398" s="283" t="s">
        <v>272</v>
      </c>
      <c r="E398" s="112" t="s">
        <v>1973</v>
      </c>
    </row>
    <row r="399" spans="1:5" s="106" customFormat="1" x14ac:dyDescent="0.2">
      <c r="A399" s="283" t="s">
        <v>22</v>
      </c>
      <c r="B399" s="111" t="s">
        <v>2046</v>
      </c>
      <c r="C399" s="111" t="s">
        <v>2046</v>
      </c>
      <c r="D399" s="283" t="s">
        <v>272</v>
      </c>
      <c r="E399" s="112" t="s">
        <v>1973</v>
      </c>
    </row>
    <row r="400" spans="1:5" s="106" customFormat="1" x14ac:dyDescent="0.2">
      <c r="A400" s="283" t="s">
        <v>22</v>
      </c>
      <c r="B400" s="111" t="s">
        <v>2047</v>
      </c>
      <c r="C400" s="111" t="s">
        <v>2047</v>
      </c>
      <c r="D400" s="283" t="s">
        <v>272</v>
      </c>
      <c r="E400" s="112" t="s">
        <v>1973</v>
      </c>
    </row>
    <row r="401" spans="1:5" s="106" customFormat="1" x14ac:dyDescent="0.2">
      <c r="A401" s="283" t="s">
        <v>22</v>
      </c>
      <c r="B401" s="111" t="s">
        <v>2048</v>
      </c>
      <c r="C401" s="111" t="s">
        <v>2048</v>
      </c>
      <c r="D401" s="283" t="s">
        <v>272</v>
      </c>
      <c r="E401" s="112" t="s">
        <v>1973</v>
      </c>
    </row>
    <row r="402" spans="1:5" s="106" customFormat="1" x14ac:dyDescent="0.2">
      <c r="A402" s="283" t="s">
        <v>22</v>
      </c>
      <c r="B402" s="111" t="s">
        <v>2049</v>
      </c>
      <c r="C402" s="111" t="s">
        <v>2049</v>
      </c>
      <c r="D402" s="283" t="s">
        <v>272</v>
      </c>
      <c r="E402" s="112" t="s">
        <v>1973</v>
      </c>
    </row>
    <row r="403" spans="1:5" s="106" customFormat="1" x14ac:dyDescent="0.2">
      <c r="A403" s="283" t="s">
        <v>22</v>
      </c>
      <c r="B403" s="111" t="s">
        <v>2050</v>
      </c>
      <c r="C403" s="111" t="s">
        <v>2050</v>
      </c>
      <c r="D403" s="283" t="s">
        <v>272</v>
      </c>
      <c r="E403" s="112" t="s">
        <v>1973</v>
      </c>
    </row>
    <row r="404" spans="1:5" s="106" customFormat="1" x14ac:dyDescent="0.2">
      <c r="A404" s="283" t="s">
        <v>22</v>
      </c>
      <c r="B404" s="283" t="s">
        <v>307</v>
      </c>
      <c r="C404" s="283" t="s">
        <v>307</v>
      </c>
      <c r="D404" s="283" t="s">
        <v>305</v>
      </c>
      <c r="E404" s="112" t="s">
        <v>306</v>
      </c>
    </row>
    <row r="405" spans="1:5" s="106" customFormat="1" x14ac:dyDescent="0.2">
      <c r="A405" s="108" t="s">
        <v>22</v>
      </c>
      <c r="B405" s="283" t="s">
        <v>2051</v>
      </c>
      <c r="C405" s="283" t="s">
        <v>2051</v>
      </c>
      <c r="D405" s="283" t="s">
        <v>305</v>
      </c>
      <c r="E405" s="112" t="s">
        <v>1974</v>
      </c>
    </row>
    <row r="406" spans="1:5" s="106" customFormat="1" x14ac:dyDescent="0.2">
      <c r="A406" s="108" t="s">
        <v>22</v>
      </c>
      <c r="B406" s="108" t="s">
        <v>431</v>
      </c>
      <c r="C406" s="108" t="s">
        <v>431</v>
      </c>
      <c r="D406" s="108" t="s">
        <v>305</v>
      </c>
      <c r="E406" s="106" t="s">
        <v>1975</v>
      </c>
    </row>
    <row r="407" spans="1:5" s="106" customFormat="1" x14ac:dyDescent="0.2">
      <c r="A407" s="108" t="s">
        <v>22</v>
      </c>
      <c r="B407" s="108" t="s">
        <v>1051</v>
      </c>
      <c r="C407" s="108" t="s">
        <v>1051</v>
      </c>
      <c r="D407" s="283" t="s">
        <v>305</v>
      </c>
      <c r="E407" s="106" t="s">
        <v>410</v>
      </c>
    </row>
    <row r="408" spans="1:5" s="106" customFormat="1" x14ac:dyDescent="0.2">
      <c r="A408" s="108" t="s">
        <v>22</v>
      </c>
      <c r="B408" s="108" t="s">
        <v>2052</v>
      </c>
      <c r="C408" s="108" t="s">
        <v>2052</v>
      </c>
      <c r="D408" s="283" t="s">
        <v>305</v>
      </c>
      <c r="E408" s="106" t="s">
        <v>410</v>
      </c>
    </row>
    <row r="409" spans="1:5" s="106" customFormat="1" x14ac:dyDescent="0.2">
      <c r="A409" s="108" t="s">
        <v>22</v>
      </c>
      <c r="B409" s="108" t="s">
        <v>2053</v>
      </c>
      <c r="C409" s="108" t="s">
        <v>2053</v>
      </c>
      <c r="D409" s="283" t="s">
        <v>305</v>
      </c>
      <c r="E409" s="106" t="s">
        <v>1978</v>
      </c>
    </row>
    <row r="410" spans="1:5" s="106" customFormat="1" x14ac:dyDescent="0.2">
      <c r="A410" s="108" t="s">
        <v>22</v>
      </c>
      <c r="B410" s="108" t="s">
        <v>2054</v>
      </c>
      <c r="C410" s="108" t="s">
        <v>2054</v>
      </c>
      <c r="D410" s="108" t="s">
        <v>305</v>
      </c>
      <c r="E410" s="106" t="s">
        <v>1980</v>
      </c>
    </row>
    <row r="411" spans="1:5" s="106" customFormat="1" x14ac:dyDescent="0.2">
      <c r="A411" s="108" t="s">
        <v>22</v>
      </c>
      <c r="B411" s="108" t="s">
        <v>2055</v>
      </c>
      <c r="C411" s="108" t="s">
        <v>2055</v>
      </c>
      <c r="D411" s="283" t="s">
        <v>305</v>
      </c>
      <c r="E411" s="106" t="s">
        <v>1981</v>
      </c>
    </row>
    <row r="412" spans="1:5" s="106" customFormat="1" x14ac:dyDescent="0.2">
      <c r="A412" s="108" t="s">
        <v>22</v>
      </c>
      <c r="B412" s="108" t="s">
        <v>310</v>
      </c>
      <c r="C412" s="108" t="s">
        <v>310</v>
      </c>
      <c r="D412" s="108" t="s">
        <v>305</v>
      </c>
      <c r="E412" s="106" t="s">
        <v>309</v>
      </c>
    </row>
    <row r="413" spans="1:5" s="106" customFormat="1" x14ac:dyDescent="0.2">
      <c r="A413" s="108" t="s">
        <v>22</v>
      </c>
      <c r="B413" s="108" t="s">
        <v>3611</v>
      </c>
      <c r="C413" s="108" t="s">
        <v>3611</v>
      </c>
      <c r="D413" s="108" t="s">
        <v>305</v>
      </c>
      <c r="E413" s="238" t="s">
        <v>309</v>
      </c>
    </row>
    <row r="414" spans="1:5" s="106" customFormat="1" x14ac:dyDescent="0.2">
      <c r="A414" s="108" t="s">
        <v>22</v>
      </c>
      <c r="B414" s="108" t="s">
        <v>434</v>
      </c>
      <c r="C414" s="108" t="s">
        <v>434</v>
      </c>
      <c r="D414" s="108" t="s">
        <v>327</v>
      </c>
      <c r="E414" s="238" t="s">
        <v>411</v>
      </c>
    </row>
    <row r="415" spans="1:5" s="106" customFormat="1" x14ac:dyDescent="0.2">
      <c r="A415" s="108" t="s">
        <v>22</v>
      </c>
      <c r="B415" s="108" t="s">
        <v>2057</v>
      </c>
      <c r="C415" s="108" t="s">
        <v>2057</v>
      </c>
      <c r="D415" s="108" t="s">
        <v>327</v>
      </c>
      <c r="E415" s="106" t="s">
        <v>1985</v>
      </c>
    </row>
    <row r="416" spans="1:5" s="106" customFormat="1" x14ac:dyDescent="0.2">
      <c r="A416" s="108" t="s">
        <v>22</v>
      </c>
      <c r="B416" s="108" t="s">
        <v>328</v>
      </c>
      <c r="C416" s="108" t="s">
        <v>328</v>
      </c>
      <c r="D416" s="108" t="s">
        <v>327</v>
      </c>
      <c r="E416" s="106" t="s">
        <v>1985</v>
      </c>
    </row>
    <row r="417" spans="1:5" s="106" customFormat="1" x14ac:dyDescent="0.2">
      <c r="A417" s="108" t="s">
        <v>22</v>
      </c>
      <c r="B417" s="108" t="s">
        <v>432</v>
      </c>
      <c r="C417" s="108" t="s">
        <v>432</v>
      </c>
      <c r="D417" s="108" t="s">
        <v>327</v>
      </c>
      <c r="E417" s="106" t="s">
        <v>1985</v>
      </c>
    </row>
    <row r="418" spans="1:5" s="106" customFormat="1" x14ac:dyDescent="0.2">
      <c r="A418" s="108" t="s">
        <v>22</v>
      </c>
      <c r="B418" s="108" t="s">
        <v>2058</v>
      </c>
      <c r="C418" s="108" t="s">
        <v>2058</v>
      </c>
      <c r="D418" s="108" t="s">
        <v>327</v>
      </c>
      <c r="E418" s="106" t="s">
        <v>329</v>
      </c>
    </row>
    <row r="419" spans="1:5" s="106" customFormat="1" x14ac:dyDescent="0.2">
      <c r="A419" s="108" t="s">
        <v>22</v>
      </c>
      <c r="B419" s="108" t="s">
        <v>330</v>
      </c>
      <c r="C419" s="108" t="s">
        <v>330</v>
      </c>
      <c r="D419" s="108" t="s">
        <v>327</v>
      </c>
      <c r="E419" s="106" t="s">
        <v>329</v>
      </c>
    </row>
    <row r="420" spans="1:5" s="106" customFormat="1" x14ac:dyDescent="0.2">
      <c r="A420" s="108" t="s">
        <v>22</v>
      </c>
      <c r="B420" s="108" t="s">
        <v>433</v>
      </c>
      <c r="C420" s="108" t="s">
        <v>2059</v>
      </c>
      <c r="D420" s="108" t="s">
        <v>327</v>
      </c>
      <c r="E420" s="106" t="s">
        <v>329</v>
      </c>
    </row>
    <row r="421" spans="1:5" s="106" customFormat="1" x14ac:dyDescent="0.2">
      <c r="A421" s="108" t="s">
        <v>22</v>
      </c>
      <c r="B421" s="108" t="s">
        <v>2060</v>
      </c>
      <c r="C421" s="108" t="s">
        <v>2061</v>
      </c>
      <c r="D421" s="108" t="s">
        <v>327</v>
      </c>
      <c r="E421" s="106" t="s">
        <v>1988</v>
      </c>
    </row>
    <row r="422" spans="1:5" s="106" customFormat="1" x14ac:dyDescent="0.2">
      <c r="A422" s="108" t="s">
        <v>22</v>
      </c>
      <c r="B422" s="108" t="s">
        <v>1296</v>
      </c>
      <c r="C422" s="108" t="s">
        <v>1296</v>
      </c>
      <c r="D422" s="108" t="s">
        <v>327</v>
      </c>
      <c r="E422" s="238" t="s">
        <v>331</v>
      </c>
    </row>
    <row r="423" spans="1:5" s="106" customFormat="1" x14ac:dyDescent="0.2">
      <c r="A423" s="108" t="s">
        <v>22</v>
      </c>
      <c r="B423" s="108" t="s">
        <v>1294</v>
      </c>
      <c r="C423" s="108" t="s">
        <v>1294</v>
      </c>
      <c r="D423" s="108" t="s">
        <v>327</v>
      </c>
      <c r="E423" s="238" t="s">
        <v>331</v>
      </c>
    </row>
    <row r="424" spans="1:5" s="106" customFormat="1" x14ac:dyDescent="0.2">
      <c r="A424" s="108" t="s">
        <v>22</v>
      </c>
      <c r="B424" s="108" t="s">
        <v>2062</v>
      </c>
      <c r="C424" s="108" t="s">
        <v>2062</v>
      </c>
      <c r="D424" s="108" t="s">
        <v>242</v>
      </c>
      <c r="E424" s="106" t="s">
        <v>1991</v>
      </c>
    </row>
    <row r="425" spans="1:5" s="106" customFormat="1" x14ac:dyDescent="0.2">
      <c r="A425" s="108" t="s">
        <v>22</v>
      </c>
      <c r="B425" s="108" t="s">
        <v>2063</v>
      </c>
      <c r="C425" s="108" t="s">
        <v>2063</v>
      </c>
      <c r="D425" s="108" t="s">
        <v>242</v>
      </c>
      <c r="E425" s="106" t="s">
        <v>1992</v>
      </c>
    </row>
    <row r="426" spans="1:5" s="106" customFormat="1" x14ac:dyDescent="0.2">
      <c r="A426" s="108" t="s">
        <v>22</v>
      </c>
      <c r="B426" s="108" t="s">
        <v>435</v>
      </c>
      <c r="C426" s="108" t="s">
        <v>435</v>
      </c>
      <c r="D426" s="108" t="s">
        <v>242</v>
      </c>
      <c r="E426" s="106" t="s">
        <v>412</v>
      </c>
    </row>
    <row r="427" spans="1:5" s="106" customFormat="1" x14ac:dyDescent="0.2">
      <c r="A427" s="108" t="s">
        <v>22</v>
      </c>
      <c r="B427" s="108" t="s">
        <v>2064</v>
      </c>
      <c r="C427" s="108" t="s">
        <v>2064</v>
      </c>
      <c r="D427" s="108" t="s">
        <v>242</v>
      </c>
      <c r="E427" s="106" t="s">
        <v>412</v>
      </c>
    </row>
    <row r="428" spans="1:5" s="106" customFormat="1" x14ac:dyDescent="0.2">
      <c r="A428" s="108" t="s">
        <v>22</v>
      </c>
      <c r="B428" s="108" t="s">
        <v>2065</v>
      </c>
      <c r="C428" s="108" t="s">
        <v>2065</v>
      </c>
      <c r="D428" s="108" t="s">
        <v>242</v>
      </c>
      <c r="E428" s="106" t="s">
        <v>1993</v>
      </c>
    </row>
    <row r="429" spans="1:5" s="106" customFormat="1" x14ac:dyDescent="0.2">
      <c r="A429" s="108" t="s">
        <v>22</v>
      </c>
      <c r="B429" s="108" t="s">
        <v>2066</v>
      </c>
      <c r="C429" s="108" t="s">
        <v>2066</v>
      </c>
      <c r="D429" s="108" t="s">
        <v>242</v>
      </c>
      <c r="E429" s="106" t="s">
        <v>1994</v>
      </c>
    </row>
    <row r="430" spans="1:5" s="106" customFormat="1" x14ac:dyDescent="0.2">
      <c r="A430" s="108" t="s">
        <v>22</v>
      </c>
      <c r="B430" s="108" t="s">
        <v>2067</v>
      </c>
      <c r="C430" s="108" t="s">
        <v>2067</v>
      </c>
      <c r="D430" s="108" t="s">
        <v>242</v>
      </c>
      <c r="E430" s="106" t="s">
        <v>1995</v>
      </c>
    </row>
    <row r="431" spans="1:5" s="106" customFormat="1" x14ac:dyDescent="0.2">
      <c r="A431" s="108" t="s">
        <v>22</v>
      </c>
      <c r="B431" s="108" t="s">
        <v>2068</v>
      </c>
      <c r="C431" s="108" t="s">
        <v>2068</v>
      </c>
      <c r="D431" s="108" t="s">
        <v>242</v>
      </c>
      <c r="E431" s="106" t="s">
        <v>311</v>
      </c>
    </row>
    <row r="432" spans="1:5" s="106" customFormat="1" x14ac:dyDescent="0.2">
      <c r="A432" s="108" t="s">
        <v>22</v>
      </c>
      <c r="B432" s="108" t="s">
        <v>312</v>
      </c>
      <c r="C432" s="108" t="s">
        <v>312</v>
      </c>
      <c r="D432" s="108" t="s">
        <v>242</v>
      </c>
      <c r="E432" s="106" t="s">
        <v>311</v>
      </c>
    </row>
    <row r="433" spans="1:5" s="106" customFormat="1" x14ac:dyDescent="0.2">
      <c r="A433" s="108" t="s">
        <v>22</v>
      </c>
      <c r="B433" s="108" t="s">
        <v>244</v>
      </c>
      <c r="C433" s="108" t="s">
        <v>2070</v>
      </c>
      <c r="D433" s="108" t="s">
        <v>242</v>
      </c>
      <c r="E433" s="106" t="s">
        <v>243</v>
      </c>
    </row>
    <row r="434" spans="1:5" s="106" customFormat="1" x14ac:dyDescent="0.2">
      <c r="A434" s="108" t="s">
        <v>22</v>
      </c>
      <c r="B434" s="108" t="s">
        <v>436</v>
      </c>
      <c r="C434" s="108" t="s">
        <v>436</v>
      </c>
      <c r="D434" s="108" t="s">
        <v>242</v>
      </c>
      <c r="E434" s="106" t="s">
        <v>243</v>
      </c>
    </row>
    <row r="435" spans="1:5" s="106" customFormat="1" x14ac:dyDescent="0.2">
      <c r="A435" s="108" t="s">
        <v>22</v>
      </c>
      <c r="B435" s="108" t="s">
        <v>269</v>
      </c>
      <c r="C435" s="108" t="s">
        <v>2071</v>
      </c>
      <c r="D435" s="108" t="s">
        <v>242</v>
      </c>
      <c r="E435" s="106" t="s">
        <v>243</v>
      </c>
    </row>
    <row r="436" spans="1:5" s="106" customFormat="1" x14ac:dyDescent="0.2">
      <c r="A436" s="108" t="s">
        <v>22</v>
      </c>
      <c r="B436" s="108" t="s">
        <v>2072</v>
      </c>
      <c r="C436" s="108" t="s">
        <v>2072</v>
      </c>
      <c r="D436" s="108" t="s">
        <v>242</v>
      </c>
      <c r="E436" s="106" t="s">
        <v>243</v>
      </c>
    </row>
    <row r="437" spans="1:5" s="106" customFormat="1" x14ac:dyDescent="0.2">
      <c r="A437" s="108" t="s">
        <v>22</v>
      </c>
      <c r="B437" s="108" t="s">
        <v>2073</v>
      </c>
      <c r="C437" s="108" t="s">
        <v>2074</v>
      </c>
      <c r="D437" s="108" t="s">
        <v>242</v>
      </c>
      <c r="E437" s="106" t="s">
        <v>243</v>
      </c>
    </row>
    <row r="438" spans="1:5" s="106" customFormat="1" x14ac:dyDescent="0.2">
      <c r="A438" s="108" t="s">
        <v>22</v>
      </c>
      <c r="B438" s="108" t="s">
        <v>437</v>
      </c>
      <c r="C438" s="108" t="s">
        <v>437</v>
      </c>
      <c r="D438" s="108" t="s">
        <v>242</v>
      </c>
      <c r="E438" s="106" t="s">
        <v>413</v>
      </c>
    </row>
    <row r="439" spans="1:5" s="106" customFormat="1" x14ac:dyDescent="0.2">
      <c r="A439" s="108" t="s">
        <v>22</v>
      </c>
      <c r="B439" s="108" t="s">
        <v>438</v>
      </c>
      <c r="C439" s="108" t="s">
        <v>2075</v>
      </c>
      <c r="D439" s="108" t="s">
        <v>242</v>
      </c>
      <c r="E439" s="106" t="s">
        <v>413</v>
      </c>
    </row>
    <row r="440" spans="1:5" s="106" customFormat="1" x14ac:dyDescent="0.2">
      <c r="A440" s="108" t="s">
        <v>22</v>
      </c>
      <c r="B440" s="108" t="s">
        <v>439</v>
      </c>
      <c r="C440" s="108" t="s">
        <v>439</v>
      </c>
      <c r="D440" s="108" t="s">
        <v>242</v>
      </c>
      <c r="E440" s="106" t="s">
        <v>413</v>
      </c>
    </row>
    <row r="441" spans="1:5" s="106" customFormat="1" x14ac:dyDescent="0.2">
      <c r="A441" s="108" t="s">
        <v>22</v>
      </c>
      <c r="B441" s="108" t="s">
        <v>2076</v>
      </c>
      <c r="C441" s="108" t="s">
        <v>2076</v>
      </c>
      <c r="D441" s="108" t="s">
        <v>320</v>
      </c>
      <c r="E441" s="106" t="s">
        <v>1996</v>
      </c>
    </row>
    <row r="442" spans="1:5" s="106" customFormat="1" x14ac:dyDescent="0.2">
      <c r="A442" s="108" t="s">
        <v>22</v>
      </c>
      <c r="B442" s="108" t="s">
        <v>2077</v>
      </c>
      <c r="C442" s="108" t="s">
        <v>2077</v>
      </c>
      <c r="D442" s="108" t="s">
        <v>320</v>
      </c>
      <c r="E442" s="106" t="s">
        <v>1997</v>
      </c>
    </row>
    <row r="443" spans="1:5" s="106" customFormat="1" x14ac:dyDescent="0.2">
      <c r="A443" s="108" t="s">
        <v>22</v>
      </c>
      <c r="B443" s="108" t="s">
        <v>2078</v>
      </c>
      <c r="C443" s="108" t="s">
        <v>2078</v>
      </c>
      <c r="D443" s="108" t="s">
        <v>320</v>
      </c>
      <c r="E443" s="106" t="s">
        <v>1997</v>
      </c>
    </row>
    <row r="444" spans="1:5" s="106" customFormat="1" x14ac:dyDescent="0.2">
      <c r="A444" s="108" t="s">
        <v>22</v>
      </c>
      <c r="B444" s="108" t="s">
        <v>2079</v>
      </c>
      <c r="C444" s="108" t="s">
        <v>2079</v>
      </c>
      <c r="D444" s="108" t="s">
        <v>320</v>
      </c>
      <c r="E444" s="106" t="s">
        <v>1997</v>
      </c>
    </row>
    <row r="445" spans="1:5" s="106" customFormat="1" x14ac:dyDescent="0.2">
      <c r="A445" s="108" t="s">
        <v>22</v>
      </c>
      <c r="B445" s="108" t="s">
        <v>3612</v>
      </c>
      <c r="C445" s="108" t="s">
        <v>3612</v>
      </c>
      <c r="D445" s="108" t="s">
        <v>320</v>
      </c>
      <c r="E445" s="238" t="s">
        <v>414</v>
      </c>
    </row>
    <row r="446" spans="1:5" s="106" customFormat="1" x14ac:dyDescent="0.2">
      <c r="A446" s="108" t="s">
        <v>22</v>
      </c>
      <c r="B446" s="108" t="s">
        <v>3613</v>
      </c>
      <c r="C446" s="108" t="s">
        <v>3613</v>
      </c>
      <c r="D446" s="108" t="s">
        <v>320</v>
      </c>
      <c r="E446" s="238" t="s">
        <v>414</v>
      </c>
    </row>
    <row r="447" spans="1:5" s="106" customFormat="1" x14ac:dyDescent="0.2">
      <c r="A447" s="108" t="s">
        <v>22</v>
      </c>
      <c r="B447" s="108" t="s">
        <v>4468</v>
      </c>
      <c r="C447" s="108" t="s">
        <v>4468</v>
      </c>
      <c r="D447" s="108" t="s">
        <v>320</v>
      </c>
      <c r="E447" s="106" t="s">
        <v>414</v>
      </c>
    </row>
    <row r="448" spans="1:5" s="106" customFormat="1" x14ac:dyDescent="0.2">
      <c r="A448" s="108" t="s">
        <v>22</v>
      </c>
      <c r="B448" s="108" t="s">
        <v>440</v>
      </c>
      <c r="C448" s="108" t="s">
        <v>440</v>
      </c>
      <c r="D448" s="108" t="s">
        <v>320</v>
      </c>
      <c r="E448" s="106" t="s">
        <v>414</v>
      </c>
    </row>
    <row r="449" spans="1:5" s="106" customFormat="1" x14ac:dyDescent="0.2">
      <c r="A449" s="108" t="s">
        <v>22</v>
      </c>
      <c r="B449" s="108" t="s">
        <v>2080</v>
      </c>
      <c r="C449" s="108" t="s">
        <v>2080</v>
      </c>
      <c r="D449" s="108" t="s">
        <v>320</v>
      </c>
      <c r="E449" s="106" t="s">
        <v>415</v>
      </c>
    </row>
    <row r="450" spans="1:5" s="106" customFormat="1" x14ac:dyDescent="0.2">
      <c r="A450" s="108" t="s">
        <v>22</v>
      </c>
      <c r="B450" s="108" t="s">
        <v>441</v>
      </c>
      <c r="C450" s="108" t="s">
        <v>441</v>
      </c>
      <c r="D450" s="108" t="s">
        <v>320</v>
      </c>
      <c r="E450" s="106" t="s">
        <v>415</v>
      </c>
    </row>
    <row r="451" spans="1:5" s="106" customFormat="1" x14ac:dyDescent="0.2">
      <c r="A451" s="108" t="s">
        <v>22</v>
      </c>
      <c r="B451" s="108" t="s">
        <v>2081</v>
      </c>
      <c r="C451" s="108" t="s">
        <v>2081</v>
      </c>
      <c r="D451" s="108" t="s">
        <v>320</v>
      </c>
      <c r="E451" s="106" t="s">
        <v>415</v>
      </c>
    </row>
    <row r="452" spans="1:5" s="106" customFormat="1" x14ac:dyDescent="0.2">
      <c r="A452" s="108" t="s">
        <v>22</v>
      </c>
      <c r="B452" s="108" t="s">
        <v>2082</v>
      </c>
      <c r="C452" s="108" t="s">
        <v>2082</v>
      </c>
      <c r="D452" s="108" t="s">
        <v>320</v>
      </c>
      <c r="E452" s="106" t="s">
        <v>415</v>
      </c>
    </row>
    <row r="453" spans="1:5" s="106" customFormat="1" x14ac:dyDescent="0.2">
      <c r="A453" s="108" t="s">
        <v>22</v>
      </c>
      <c r="B453" s="108" t="s">
        <v>2083</v>
      </c>
      <c r="C453" s="108" t="s">
        <v>2083</v>
      </c>
      <c r="D453" s="108" t="s">
        <v>320</v>
      </c>
      <c r="E453" s="106" t="s">
        <v>1999</v>
      </c>
    </row>
    <row r="454" spans="1:5" s="106" customFormat="1" x14ac:dyDescent="0.2">
      <c r="A454" s="108" t="s">
        <v>22</v>
      </c>
      <c r="B454" s="108" t="s">
        <v>2084</v>
      </c>
      <c r="C454" s="108" t="s">
        <v>2085</v>
      </c>
      <c r="D454" s="108" t="s">
        <v>320</v>
      </c>
      <c r="E454" s="106" t="s">
        <v>1999</v>
      </c>
    </row>
    <row r="455" spans="1:5" s="106" customFormat="1" x14ac:dyDescent="0.2">
      <c r="A455" s="108" t="s">
        <v>22</v>
      </c>
      <c r="B455" s="108" t="s">
        <v>2086</v>
      </c>
      <c r="C455" s="108" t="s">
        <v>2087</v>
      </c>
      <c r="D455" s="108" t="s">
        <v>320</v>
      </c>
      <c r="E455" s="106" t="s">
        <v>1999</v>
      </c>
    </row>
    <row r="456" spans="1:5" s="106" customFormat="1" x14ac:dyDescent="0.2">
      <c r="A456" s="108" t="s">
        <v>22</v>
      </c>
      <c r="B456" s="108" t="s">
        <v>2088</v>
      </c>
      <c r="C456" s="108" t="s">
        <v>2089</v>
      </c>
      <c r="D456" s="108" t="s">
        <v>320</v>
      </c>
      <c r="E456" s="106" t="s">
        <v>1999</v>
      </c>
    </row>
    <row r="457" spans="1:5" s="106" customFormat="1" x14ac:dyDescent="0.2">
      <c r="A457" s="108" t="s">
        <v>22</v>
      </c>
      <c r="B457" s="108" t="s">
        <v>2090</v>
      </c>
      <c r="C457" s="108" t="s">
        <v>2091</v>
      </c>
      <c r="D457" s="108" t="s">
        <v>320</v>
      </c>
      <c r="E457" s="106" t="s">
        <v>1999</v>
      </c>
    </row>
    <row r="458" spans="1:5" s="106" customFormat="1" x14ac:dyDescent="0.2">
      <c r="A458" s="108" t="s">
        <v>22</v>
      </c>
      <c r="B458" s="108" t="s">
        <v>2092</v>
      </c>
      <c r="C458" s="108" t="s">
        <v>2092</v>
      </c>
      <c r="D458" s="108" t="s">
        <v>320</v>
      </c>
      <c r="E458" s="106" t="s">
        <v>1683</v>
      </c>
    </row>
    <row r="459" spans="1:5" s="106" customFormat="1" x14ac:dyDescent="0.2">
      <c r="A459" s="108" t="s">
        <v>22</v>
      </c>
      <c r="B459" s="108" t="s">
        <v>2093</v>
      </c>
      <c r="C459" s="108" t="s">
        <v>2093</v>
      </c>
      <c r="D459" s="108" t="s">
        <v>320</v>
      </c>
      <c r="E459" s="106" t="s">
        <v>1683</v>
      </c>
    </row>
    <row r="460" spans="1:5" s="106" customFormat="1" x14ac:dyDescent="0.2">
      <c r="A460" s="108" t="s">
        <v>22</v>
      </c>
      <c r="B460" s="108" t="s">
        <v>2094</v>
      </c>
      <c r="C460" s="108" t="s">
        <v>2094</v>
      </c>
      <c r="D460" s="108" t="s">
        <v>320</v>
      </c>
      <c r="E460" s="106" t="s">
        <v>1683</v>
      </c>
    </row>
    <row r="461" spans="1:5" s="106" customFormat="1" x14ac:dyDescent="0.2">
      <c r="A461" s="108" t="s">
        <v>22</v>
      </c>
      <c r="B461" s="108" t="s">
        <v>2095</v>
      </c>
      <c r="C461" s="108" t="s">
        <v>2095</v>
      </c>
      <c r="D461" s="108" t="s">
        <v>320</v>
      </c>
      <c r="E461" s="106" t="s">
        <v>2000</v>
      </c>
    </row>
    <row r="462" spans="1:5" s="106" customFormat="1" x14ac:dyDescent="0.2">
      <c r="A462" s="108" t="s">
        <v>22</v>
      </c>
      <c r="B462" s="108" t="s">
        <v>2096</v>
      </c>
      <c r="C462" s="108" t="s">
        <v>2096</v>
      </c>
      <c r="D462" s="108" t="s">
        <v>320</v>
      </c>
      <c r="E462" s="106" t="s">
        <v>2000</v>
      </c>
    </row>
    <row r="463" spans="1:5" s="106" customFormat="1" x14ac:dyDescent="0.2">
      <c r="A463" s="108" t="s">
        <v>22</v>
      </c>
      <c r="B463" s="108" t="s">
        <v>2097</v>
      </c>
      <c r="C463" s="108" t="s">
        <v>2097</v>
      </c>
      <c r="D463" s="108" t="s">
        <v>320</v>
      </c>
      <c r="E463" s="106" t="s">
        <v>2001</v>
      </c>
    </row>
    <row r="464" spans="1:5" s="106" customFormat="1" x14ac:dyDescent="0.2">
      <c r="A464" s="108" t="s">
        <v>22</v>
      </c>
      <c r="B464" s="108" t="s">
        <v>2098</v>
      </c>
      <c r="C464" s="108" t="s">
        <v>2098</v>
      </c>
      <c r="D464" s="108" t="s">
        <v>320</v>
      </c>
      <c r="E464" s="106" t="s">
        <v>2001</v>
      </c>
    </row>
    <row r="465" spans="1:5" s="106" customFormat="1" x14ac:dyDescent="0.2">
      <c r="A465" s="108" t="s">
        <v>22</v>
      </c>
      <c r="B465" s="108" t="s">
        <v>3764</v>
      </c>
      <c r="C465" s="108" t="s">
        <v>3764</v>
      </c>
      <c r="D465" s="108" t="s">
        <v>320</v>
      </c>
      <c r="E465" s="238" t="s">
        <v>416</v>
      </c>
    </row>
    <row r="466" spans="1:5" s="106" customFormat="1" x14ac:dyDescent="0.2">
      <c r="A466" s="108" t="s">
        <v>22</v>
      </c>
      <c r="B466" s="108" t="s">
        <v>442</v>
      </c>
      <c r="C466" s="108" t="s">
        <v>442</v>
      </c>
      <c r="D466" s="108" t="s">
        <v>320</v>
      </c>
      <c r="E466" s="106" t="s">
        <v>416</v>
      </c>
    </row>
    <row r="467" spans="1:5" s="106" customFormat="1" x14ac:dyDescent="0.2">
      <c r="A467" s="108" t="s">
        <v>22</v>
      </c>
      <c r="B467" s="108" t="s">
        <v>443</v>
      </c>
      <c r="C467" s="108" t="s">
        <v>443</v>
      </c>
      <c r="D467" s="108" t="s">
        <v>320</v>
      </c>
      <c r="E467" s="106" t="s">
        <v>416</v>
      </c>
    </row>
    <row r="468" spans="1:5" s="106" customFormat="1" x14ac:dyDescent="0.2">
      <c r="A468" s="108" t="s">
        <v>22</v>
      </c>
      <c r="B468" s="108" t="s">
        <v>2099</v>
      </c>
      <c r="C468" s="108" t="s">
        <v>2099</v>
      </c>
      <c r="D468" s="108" t="s">
        <v>320</v>
      </c>
      <c r="E468" s="106" t="s">
        <v>2002</v>
      </c>
    </row>
    <row r="469" spans="1:5" s="106" customFormat="1" x14ac:dyDescent="0.2">
      <c r="A469" s="108" t="s">
        <v>22</v>
      </c>
      <c r="B469" s="108" t="s">
        <v>2002</v>
      </c>
      <c r="C469" s="108" t="s">
        <v>2002</v>
      </c>
      <c r="D469" s="108" t="s">
        <v>320</v>
      </c>
      <c r="E469" s="238" t="s">
        <v>2002</v>
      </c>
    </row>
    <row r="470" spans="1:5" s="106" customFormat="1" x14ac:dyDescent="0.2">
      <c r="A470" s="108" t="s">
        <v>22</v>
      </c>
      <c r="B470" s="108" t="s">
        <v>322</v>
      </c>
      <c r="C470" s="108" t="s">
        <v>322</v>
      </c>
      <c r="D470" s="108" t="s">
        <v>320</v>
      </c>
      <c r="E470" s="106" t="s">
        <v>321</v>
      </c>
    </row>
    <row r="471" spans="1:5" s="106" customFormat="1" x14ac:dyDescent="0.2">
      <c r="A471" s="108" t="s">
        <v>22</v>
      </c>
      <c r="B471" s="108" t="s">
        <v>444</v>
      </c>
      <c r="C471" s="108" t="s">
        <v>444</v>
      </c>
      <c r="D471" s="108" t="s">
        <v>320</v>
      </c>
      <c r="E471" s="106" t="s">
        <v>417</v>
      </c>
    </row>
    <row r="472" spans="1:5" s="106" customFormat="1" x14ac:dyDescent="0.2">
      <c r="A472" s="108" t="s">
        <v>22</v>
      </c>
      <c r="B472" s="108" t="s">
        <v>1068</v>
      </c>
      <c r="C472" s="108" t="s">
        <v>1068</v>
      </c>
      <c r="D472" s="108" t="s">
        <v>320</v>
      </c>
      <c r="E472" s="238" t="s">
        <v>417</v>
      </c>
    </row>
    <row r="473" spans="1:5" s="106" customFormat="1" x14ac:dyDescent="0.2">
      <c r="A473" s="108" t="s">
        <v>22</v>
      </c>
      <c r="B473" s="108" t="s">
        <v>3589</v>
      </c>
      <c r="C473" s="108" t="s">
        <v>3589</v>
      </c>
      <c r="D473" s="108" t="s">
        <v>320</v>
      </c>
      <c r="E473" s="238" t="s">
        <v>417</v>
      </c>
    </row>
    <row r="474" spans="1:5" s="106" customFormat="1" x14ac:dyDescent="0.2">
      <c r="A474" s="108" t="s">
        <v>22</v>
      </c>
      <c r="B474" s="108" t="s">
        <v>445</v>
      </c>
      <c r="C474" s="108" t="s">
        <v>445</v>
      </c>
      <c r="D474" s="108" t="s">
        <v>320</v>
      </c>
      <c r="E474" s="106" t="s">
        <v>417</v>
      </c>
    </row>
    <row r="475" spans="1:5" s="106" customFormat="1" x14ac:dyDescent="0.2">
      <c r="A475" s="108" t="s">
        <v>22</v>
      </c>
      <c r="B475" s="108" t="s">
        <v>2219</v>
      </c>
      <c r="C475" s="108" t="s">
        <v>2219</v>
      </c>
      <c r="D475" s="108" t="s">
        <v>320</v>
      </c>
      <c r="E475" s="238" t="s">
        <v>417</v>
      </c>
    </row>
    <row r="476" spans="1:5" s="106" customFormat="1" x14ac:dyDescent="0.2">
      <c r="A476" s="108" t="s">
        <v>22</v>
      </c>
      <c r="B476" s="108" t="s">
        <v>2100</v>
      </c>
      <c r="C476" s="108" t="s">
        <v>2101</v>
      </c>
      <c r="D476" s="108" t="s">
        <v>289</v>
      </c>
      <c r="E476" s="106" t="s">
        <v>2003</v>
      </c>
    </row>
    <row r="477" spans="1:5" s="106" customFormat="1" x14ac:dyDescent="0.2">
      <c r="A477" s="108" t="s">
        <v>22</v>
      </c>
      <c r="B477" s="108" t="s">
        <v>2102</v>
      </c>
      <c r="C477" s="108" t="s">
        <v>2102</v>
      </c>
      <c r="D477" s="108" t="s">
        <v>289</v>
      </c>
      <c r="E477" s="106" t="s">
        <v>418</v>
      </c>
    </row>
    <row r="478" spans="1:5" s="106" customFormat="1" x14ac:dyDescent="0.2">
      <c r="A478" s="108" t="s">
        <v>22</v>
      </c>
      <c r="B478" s="108" t="s">
        <v>446</v>
      </c>
      <c r="C478" s="108" t="s">
        <v>446</v>
      </c>
      <c r="D478" s="108" t="s">
        <v>289</v>
      </c>
      <c r="E478" s="106" t="s">
        <v>418</v>
      </c>
    </row>
    <row r="479" spans="1:5" s="106" customFormat="1" x14ac:dyDescent="0.2">
      <c r="A479" s="108" t="s">
        <v>22</v>
      </c>
      <c r="B479" s="108" t="s">
        <v>2104</v>
      </c>
      <c r="C479" s="108" t="s">
        <v>2104</v>
      </c>
      <c r="D479" s="108" t="s">
        <v>289</v>
      </c>
      <c r="E479" s="106" t="s">
        <v>2006</v>
      </c>
    </row>
    <row r="480" spans="1:5" s="106" customFormat="1" x14ac:dyDescent="0.2">
      <c r="A480" s="108" t="s">
        <v>22</v>
      </c>
      <c r="B480" s="108" t="s">
        <v>2105</v>
      </c>
      <c r="C480" s="108" t="s">
        <v>2105</v>
      </c>
      <c r="D480" s="108" t="s">
        <v>289</v>
      </c>
      <c r="E480" s="106" t="s">
        <v>2008</v>
      </c>
    </row>
    <row r="481" spans="1:5" s="106" customFormat="1" x14ac:dyDescent="0.2">
      <c r="A481" s="108" t="s">
        <v>22</v>
      </c>
      <c r="B481" s="108" t="s">
        <v>2106</v>
      </c>
      <c r="C481" s="108" t="s">
        <v>2106</v>
      </c>
      <c r="D481" s="108" t="s">
        <v>289</v>
      </c>
      <c r="E481" s="106" t="s">
        <v>2010</v>
      </c>
    </row>
    <row r="482" spans="1:5" s="106" customFormat="1" x14ac:dyDescent="0.2">
      <c r="A482" s="108" t="s">
        <v>22</v>
      </c>
      <c r="B482" s="108" t="s">
        <v>2107</v>
      </c>
      <c r="C482" s="108" t="s">
        <v>2107</v>
      </c>
      <c r="D482" s="108" t="s">
        <v>289</v>
      </c>
      <c r="E482" s="106" t="s">
        <v>2012</v>
      </c>
    </row>
    <row r="483" spans="1:5" s="106" customFormat="1" x14ac:dyDescent="0.2">
      <c r="A483" s="108" t="s">
        <v>22</v>
      </c>
      <c r="B483" s="108" t="s">
        <v>2108</v>
      </c>
      <c r="C483" s="108" t="s">
        <v>2108</v>
      </c>
      <c r="D483" s="108" t="s">
        <v>289</v>
      </c>
      <c r="E483" s="106" t="s">
        <v>2013</v>
      </c>
    </row>
    <row r="484" spans="1:5" s="106" customFormat="1" x14ac:dyDescent="0.2">
      <c r="A484" s="108" t="s">
        <v>22</v>
      </c>
      <c r="B484" s="108" t="s">
        <v>447</v>
      </c>
      <c r="C484" s="108" t="s">
        <v>447</v>
      </c>
      <c r="D484" s="108" t="s">
        <v>289</v>
      </c>
      <c r="E484" s="106" t="s">
        <v>2013</v>
      </c>
    </row>
    <row r="485" spans="1:5" s="106" customFormat="1" x14ac:dyDescent="0.2">
      <c r="A485" s="108" t="s">
        <v>22</v>
      </c>
      <c r="B485" s="108" t="s">
        <v>2109</v>
      </c>
      <c r="C485" s="108" t="s">
        <v>2109</v>
      </c>
      <c r="D485" s="108" t="s">
        <v>332</v>
      </c>
      <c r="E485" s="106" t="s">
        <v>2015</v>
      </c>
    </row>
    <row r="486" spans="1:5" s="106" customFormat="1" x14ac:dyDescent="0.2">
      <c r="A486" s="108" t="s">
        <v>22</v>
      </c>
      <c r="B486" s="108" t="s">
        <v>334</v>
      </c>
      <c r="C486" s="108" t="s">
        <v>334</v>
      </c>
      <c r="D486" s="108" t="s">
        <v>332</v>
      </c>
      <c r="E486" s="106" t="s">
        <v>333</v>
      </c>
    </row>
    <row r="487" spans="1:5" s="106" customFormat="1" x14ac:dyDescent="0.2">
      <c r="A487" s="108" t="s">
        <v>22</v>
      </c>
      <c r="B487" s="108" t="s">
        <v>448</v>
      </c>
      <c r="C487" s="108" t="s">
        <v>2110</v>
      </c>
      <c r="D487" s="108" t="s">
        <v>332</v>
      </c>
      <c r="E487" s="106" t="s">
        <v>336</v>
      </c>
    </row>
    <row r="488" spans="1:5" s="106" customFormat="1" x14ac:dyDescent="0.2">
      <c r="A488" s="108" t="s">
        <v>22</v>
      </c>
      <c r="B488" s="108" t="s">
        <v>2111</v>
      </c>
      <c r="C488" s="108" t="s">
        <v>2111</v>
      </c>
      <c r="D488" s="108" t="s">
        <v>332</v>
      </c>
      <c r="E488" s="106" t="s">
        <v>336</v>
      </c>
    </row>
    <row r="489" spans="1:5" s="106" customFormat="1" x14ac:dyDescent="0.2">
      <c r="A489" s="108" t="s">
        <v>22</v>
      </c>
      <c r="B489" s="108" t="s">
        <v>449</v>
      </c>
      <c r="C489" s="108" t="s">
        <v>449</v>
      </c>
      <c r="D489" s="108" t="s">
        <v>295</v>
      </c>
      <c r="E489" s="106" t="s">
        <v>2017</v>
      </c>
    </row>
    <row r="490" spans="1:5" s="106" customFormat="1" x14ac:dyDescent="0.2">
      <c r="A490" s="108" t="s">
        <v>22</v>
      </c>
      <c r="B490" s="108" t="s">
        <v>2112</v>
      </c>
      <c r="C490" s="108" t="s">
        <v>2112</v>
      </c>
      <c r="D490" s="108" t="s">
        <v>295</v>
      </c>
      <c r="E490" s="106" t="s">
        <v>2018</v>
      </c>
    </row>
    <row r="491" spans="1:5" s="106" customFormat="1" x14ac:dyDescent="0.2">
      <c r="A491" s="108" t="s">
        <v>22</v>
      </c>
      <c r="B491" s="108" t="s">
        <v>297</v>
      </c>
      <c r="C491" s="108" t="s">
        <v>297</v>
      </c>
      <c r="D491" s="108" t="s">
        <v>295</v>
      </c>
      <c r="E491" s="106" t="s">
        <v>296</v>
      </c>
    </row>
    <row r="492" spans="1:5" s="106" customFormat="1" x14ac:dyDescent="0.2">
      <c r="A492" s="108" t="s">
        <v>22</v>
      </c>
      <c r="B492" s="108" t="s">
        <v>2113</v>
      </c>
      <c r="C492" s="108" t="s">
        <v>2113</v>
      </c>
      <c r="D492" s="108" t="s">
        <v>295</v>
      </c>
      <c r="E492" s="106" t="s">
        <v>2019</v>
      </c>
    </row>
    <row r="493" spans="1:5" x14ac:dyDescent="0.2">
      <c r="A493" s="108" t="s">
        <v>22</v>
      </c>
      <c r="B493" s="23" t="s">
        <v>2114</v>
      </c>
      <c r="C493" s="23" t="s">
        <v>2114</v>
      </c>
      <c r="D493" s="108" t="s">
        <v>295</v>
      </c>
      <c r="E493" s="57" t="s">
        <v>2021</v>
      </c>
    </row>
    <row r="494" spans="1:5" x14ac:dyDescent="0.2">
      <c r="A494" s="108" t="s">
        <v>22</v>
      </c>
      <c r="B494" s="23" t="s">
        <v>2115</v>
      </c>
      <c r="C494" s="23" t="s">
        <v>2115</v>
      </c>
      <c r="D494" s="108" t="s">
        <v>295</v>
      </c>
      <c r="E494" s="57" t="s">
        <v>2023</v>
      </c>
    </row>
    <row r="495" spans="1:5" x14ac:dyDescent="0.2">
      <c r="A495" s="108" t="s">
        <v>22</v>
      </c>
      <c r="B495" s="23" t="s">
        <v>2116</v>
      </c>
      <c r="C495" s="23" t="s">
        <v>2116</v>
      </c>
      <c r="D495" s="108" t="s">
        <v>295</v>
      </c>
      <c r="E495" s="57" t="s">
        <v>2024</v>
      </c>
    </row>
    <row r="496" spans="1:5" x14ac:dyDescent="0.2">
      <c r="A496" s="108" t="s">
        <v>22</v>
      </c>
      <c r="B496" s="23" t="s">
        <v>2117</v>
      </c>
      <c r="C496" s="23" t="s">
        <v>2117</v>
      </c>
      <c r="D496" s="108" t="s">
        <v>295</v>
      </c>
      <c r="E496" s="57" t="s">
        <v>2025</v>
      </c>
    </row>
    <row r="497" spans="1:7" x14ac:dyDescent="0.2">
      <c r="A497" s="108" t="s">
        <v>22</v>
      </c>
      <c r="B497" s="23" t="s">
        <v>2118</v>
      </c>
      <c r="C497" s="23" t="s">
        <v>2118</v>
      </c>
      <c r="D497" s="108" t="s">
        <v>295</v>
      </c>
      <c r="E497" s="57" t="s">
        <v>2026</v>
      </c>
    </row>
    <row r="498" spans="1:7" s="106" customFormat="1" x14ac:dyDescent="0.2">
      <c r="A498" s="108" t="s">
        <v>22</v>
      </c>
      <c r="B498" s="108" t="s">
        <v>378</v>
      </c>
      <c r="C498" s="108" t="s">
        <v>378</v>
      </c>
      <c r="D498" s="108" t="s">
        <v>295</v>
      </c>
      <c r="E498" s="106" t="s">
        <v>377</v>
      </c>
    </row>
    <row r="499" spans="1:7" s="106" customFormat="1" x14ac:dyDescent="0.2">
      <c r="A499" s="108" t="s">
        <v>22</v>
      </c>
      <c r="B499" s="108" t="s">
        <v>267</v>
      </c>
      <c r="C499" s="108" t="s">
        <v>1746</v>
      </c>
      <c r="D499" s="108" t="s">
        <v>259</v>
      </c>
      <c r="E499" s="106" t="s">
        <v>260</v>
      </c>
    </row>
    <row r="500" spans="1:7" s="106" customFormat="1" x14ac:dyDescent="0.2">
      <c r="A500" s="108" t="s">
        <v>22</v>
      </c>
      <c r="B500" s="108" t="s">
        <v>267</v>
      </c>
      <c r="C500" s="108" t="s">
        <v>1746</v>
      </c>
      <c r="D500" s="108" t="s">
        <v>259</v>
      </c>
      <c r="E500" s="106" t="s">
        <v>4469</v>
      </c>
    </row>
    <row r="501" spans="1:7" x14ac:dyDescent="0.2">
      <c r="A501" s="108" t="s">
        <v>22</v>
      </c>
      <c r="B501" s="108" t="s">
        <v>267</v>
      </c>
      <c r="C501" s="108" t="s">
        <v>1746</v>
      </c>
      <c r="D501" s="108" t="s">
        <v>259</v>
      </c>
      <c r="E501" s="106" t="s">
        <v>1957</v>
      </c>
      <c r="F501" s="106"/>
      <c r="G501" s="106"/>
    </row>
    <row r="502" spans="1:7" x14ac:dyDescent="0.2">
      <c r="A502" s="108" t="s">
        <v>22</v>
      </c>
      <c r="B502" s="108" t="s">
        <v>267</v>
      </c>
      <c r="C502" s="108" t="s">
        <v>1746</v>
      </c>
      <c r="D502" s="108" t="s">
        <v>259</v>
      </c>
      <c r="E502" s="106" t="s">
        <v>1958</v>
      </c>
      <c r="F502" s="106"/>
      <c r="G502" s="106"/>
    </row>
    <row r="503" spans="1:7" x14ac:dyDescent="0.2">
      <c r="A503" s="108" t="s">
        <v>22</v>
      </c>
      <c r="B503" s="108" t="s">
        <v>267</v>
      </c>
      <c r="C503" s="108" t="s">
        <v>1746</v>
      </c>
      <c r="D503" s="108" t="s">
        <v>259</v>
      </c>
      <c r="E503" s="106" t="s">
        <v>1959</v>
      </c>
      <c r="F503" s="106"/>
      <c r="G503" s="106"/>
    </row>
    <row r="504" spans="1:7" x14ac:dyDescent="0.2">
      <c r="A504" s="108" t="s">
        <v>22</v>
      </c>
      <c r="B504" s="108" t="s">
        <v>267</v>
      </c>
      <c r="C504" s="108" t="s">
        <v>1746</v>
      </c>
      <c r="D504" s="108" t="s">
        <v>259</v>
      </c>
      <c r="E504" s="106" t="s">
        <v>1960</v>
      </c>
      <c r="F504" s="106"/>
      <c r="G504" s="106"/>
    </row>
    <row r="505" spans="1:7" x14ac:dyDescent="0.2">
      <c r="A505" s="108" t="s">
        <v>22</v>
      </c>
      <c r="B505" s="108" t="s">
        <v>267</v>
      </c>
      <c r="C505" s="108" t="s">
        <v>1746</v>
      </c>
      <c r="D505" s="108" t="s">
        <v>400</v>
      </c>
      <c r="E505" s="106" t="s">
        <v>401</v>
      </c>
      <c r="F505" s="106"/>
      <c r="G505" s="106"/>
    </row>
    <row r="506" spans="1:7" x14ac:dyDescent="0.2">
      <c r="A506" s="108" t="s">
        <v>22</v>
      </c>
      <c r="B506" s="108" t="s">
        <v>267</v>
      </c>
      <c r="C506" s="108" t="s">
        <v>1746</v>
      </c>
      <c r="D506" s="108" t="s">
        <v>400</v>
      </c>
      <c r="E506" s="106" t="s">
        <v>1961</v>
      </c>
      <c r="F506" s="106"/>
      <c r="G506" s="106"/>
    </row>
    <row r="507" spans="1:7" x14ac:dyDescent="0.2">
      <c r="A507" s="108" t="s">
        <v>22</v>
      </c>
      <c r="B507" s="108" t="s">
        <v>267</v>
      </c>
      <c r="C507" s="108" t="s">
        <v>1746</v>
      </c>
      <c r="D507" s="108" t="s">
        <v>400</v>
      </c>
      <c r="E507" s="106" t="s">
        <v>402</v>
      </c>
      <c r="F507" s="106"/>
      <c r="G507" s="106"/>
    </row>
    <row r="508" spans="1:7" x14ac:dyDescent="0.2">
      <c r="A508" s="108" t="s">
        <v>22</v>
      </c>
      <c r="B508" s="108" t="s">
        <v>267</v>
      </c>
      <c r="C508" s="108" t="s">
        <v>1746</v>
      </c>
      <c r="D508" s="108" t="s">
        <v>400</v>
      </c>
      <c r="E508" s="106" t="s">
        <v>1963</v>
      </c>
      <c r="F508" s="106"/>
      <c r="G508" s="106"/>
    </row>
    <row r="509" spans="1:7" x14ac:dyDescent="0.2">
      <c r="A509" s="108" t="s">
        <v>22</v>
      </c>
      <c r="B509" s="108" t="s">
        <v>267</v>
      </c>
      <c r="C509" s="108" t="s">
        <v>1746</v>
      </c>
      <c r="D509" s="108" t="s">
        <v>400</v>
      </c>
      <c r="E509" s="106" t="s">
        <v>403</v>
      </c>
      <c r="F509" s="106"/>
      <c r="G509" s="106"/>
    </row>
    <row r="510" spans="1:7" x14ac:dyDescent="0.2">
      <c r="A510" s="108" t="s">
        <v>22</v>
      </c>
      <c r="B510" s="108" t="s">
        <v>267</v>
      </c>
      <c r="C510" s="108" t="s">
        <v>1746</v>
      </c>
      <c r="D510" s="108" t="s">
        <v>400</v>
      </c>
      <c r="E510" s="106" t="s">
        <v>404</v>
      </c>
      <c r="F510" s="106"/>
      <c r="G510" s="106"/>
    </row>
    <row r="511" spans="1:7" x14ac:dyDescent="0.2">
      <c r="A511" s="108" t="s">
        <v>22</v>
      </c>
      <c r="B511" s="108" t="s">
        <v>267</v>
      </c>
      <c r="C511" s="108" t="s">
        <v>1746</v>
      </c>
      <c r="D511" s="108" t="s">
        <v>400</v>
      </c>
      <c r="E511" s="106" t="s">
        <v>405</v>
      </c>
      <c r="F511" s="106"/>
      <c r="G511" s="106"/>
    </row>
    <row r="512" spans="1:7" x14ac:dyDescent="0.2">
      <c r="A512" s="108" t="s">
        <v>22</v>
      </c>
      <c r="B512" s="108" t="s">
        <v>267</v>
      </c>
      <c r="C512" s="108" t="s">
        <v>1746</v>
      </c>
      <c r="D512" s="108" t="s">
        <v>400</v>
      </c>
      <c r="E512" s="106" t="s">
        <v>406</v>
      </c>
      <c r="F512" s="106"/>
      <c r="G512" s="106"/>
    </row>
    <row r="513" spans="1:7" x14ac:dyDescent="0.2">
      <c r="A513" s="108" t="s">
        <v>22</v>
      </c>
      <c r="B513" s="108" t="s">
        <v>267</v>
      </c>
      <c r="C513" s="108" t="s">
        <v>1746</v>
      </c>
      <c r="D513" s="108" t="s">
        <v>272</v>
      </c>
      <c r="E513" s="106" t="s">
        <v>273</v>
      </c>
      <c r="F513" s="106"/>
      <c r="G513" s="106"/>
    </row>
    <row r="514" spans="1:7" x14ac:dyDescent="0.2">
      <c r="A514" s="108" t="s">
        <v>22</v>
      </c>
      <c r="B514" s="108" t="s">
        <v>267</v>
      </c>
      <c r="C514" s="108" t="s">
        <v>1746</v>
      </c>
      <c r="D514" s="108" t="s">
        <v>272</v>
      </c>
      <c r="E514" s="106" t="s">
        <v>1966</v>
      </c>
      <c r="F514" s="106"/>
      <c r="G514" s="106"/>
    </row>
    <row r="515" spans="1:7" x14ac:dyDescent="0.2">
      <c r="A515" s="108" t="s">
        <v>22</v>
      </c>
      <c r="B515" s="108" t="s">
        <v>267</v>
      </c>
      <c r="C515" s="108" t="s">
        <v>1746</v>
      </c>
      <c r="D515" s="108" t="s">
        <v>272</v>
      </c>
      <c r="E515" s="106" t="s">
        <v>280</v>
      </c>
      <c r="F515" s="106"/>
      <c r="G515" s="106"/>
    </row>
    <row r="516" spans="1:7" x14ac:dyDescent="0.2">
      <c r="A516" s="108" t="s">
        <v>22</v>
      </c>
      <c r="B516" s="108" t="s">
        <v>267</v>
      </c>
      <c r="C516" s="108" t="s">
        <v>1746</v>
      </c>
      <c r="D516" s="108" t="s">
        <v>272</v>
      </c>
      <c r="E516" s="106" t="s">
        <v>1968</v>
      </c>
      <c r="F516" s="106"/>
      <c r="G516" s="106"/>
    </row>
    <row r="517" spans="1:7" x14ac:dyDescent="0.2">
      <c r="A517" s="108" t="s">
        <v>22</v>
      </c>
      <c r="B517" s="108" t="s">
        <v>267</v>
      </c>
      <c r="C517" s="108" t="s">
        <v>1746</v>
      </c>
      <c r="D517" s="108" t="s">
        <v>272</v>
      </c>
      <c r="E517" s="106" t="s">
        <v>1970</v>
      </c>
      <c r="F517" s="106"/>
      <c r="G517" s="106"/>
    </row>
    <row r="518" spans="1:7" x14ac:dyDescent="0.2">
      <c r="A518" s="108" t="s">
        <v>22</v>
      </c>
      <c r="B518" s="108" t="s">
        <v>267</v>
      </c>
      <c r="C518" s="108" t="s">
        <v>1746</v>
      </c>
      <c r="D518" s="108" t="s">
        <v>272</v>
      </c>
      <c r="E518" s="106" t="s">
        <v>407</v>
      </c>
      <c r="F518" s="106"/>
      <c r="G518" s="106"/>
    </row>
    <row r="519" spans="1:7" x14ac:dyDescent="0.2">
      <c r="A519" s="108" t="s">
        <v>22</v>
      </c>
      <c r="B519" s="108" t="s">
        <v>267</v>
      </c>
      <c r="C519" s="108" t="s">
        <v>1746</v>
      </c>
      <c r="D519" s="108" t="s">
        <v>272</v>
      </c>
      <c r="E519" s="106" t="s">
        <v>408</v>
      </c>
      <c r="F519" s="106"/>
      <c r="G519" s="106"/>
    </row>
    <row r="520" spans="1:7" x14ac:dyDescent="0.2">
      <c r="A520" s="108" t="s">
        <v>22</v>
      </c>
      <c r="B520" s="108" t="s">
        <v>267</v>
      </c>
      <c r="C520" s="108" t="s">
        <v>1746</v>
      </c>
      <c r="D520" s="108" t="s">
        <v>272</v>
      </c>
      <c r="E520" s="106" t="s">
        <v>409</v>
      </c>
      <c r="F520" s="106"/>
      <c r="G520" s="106"/>
    </row>
    <row r="521" spans="1:7" x14ac:dyDescent="0.2">
      <c r="A521" s="108" t="s">
        <v>22</v>
      </c>
      <c r="B521" s="108" t="s">
        <v>267</v>
      </c>
      <c r="C521" s="108" t="s">
        <v>1746</v>
      </c>
      <c r="D521" s="108" t="s">
        <v>272</v>
      </c>
      <c r="E521" s="106" t="s">
        <v>1971</v>
      </c>
      <c r="F521" s="106"/>
      <c r="G521" s="106"/>
    </row>
    <row r="522" spans="1:7" x14ac:dyDescent="0.2">
      <c r="A522" s="108" t="s">
        <v>22</v>
      </c>
      <c r="B522" s="108" t="s">
        <v>267</v>
      </c>
      <c r="C522" s="108" t="s">
        <v>1746</v>
      </c>
      <c r="D522" s="108" t="s">
        <v>272</v>
      </c>
      <c r="E522" s="106" t="s">
        <v>317</v>
      </c>
      <c r="F522" s="106"/>
      <c r="G522" s="106"/>
    </row>
    <row r="523" spans="1:7" x14ac:dyDescent="0.2">
      <c r="A523" s="108" t="s">
        <v>22</v>
      </c>
      <c r="B523" s="108" t="s">
        <v>267</v>
      </c>
      <c r="C523" s="108" t="s">
        <v>1746</v>
      </c>
      <c r="D523" s="108" t="s">
        <v>272</v>
      </c>
      <c r="E523" s="106" t="s">
        <v>1973</v>
      </c>
      <c r="F523" s="106"/>
      <c r="G523" s="106"/>
    </row>
    <row r="524" spans="1:7" x14ac:dyDescent="0.2">
      <c r="A524" s="108" t="s">
        <v>22</v>
      </c>
      <c r="B524" s="108" t="s">
        <v>267</v>
      </c>
      <c r="C524" s="108" t="s">
        <v>1746</v>
      </c>
      <c r="D524" s="108" t="s">
        <v>305</v>
      </c>
      <c r="E524" s="106" t="s">
        <v>306</v>
      </c>
      <c r="F524" s="106"/>
      <c r="G524" s="106"/>
    </row>
    <row r="525" spans="1:7" x14ac:dyDescent="0.2">
      <c r="A525" s="108" t="s">
        <v>22</v>
      </c>
      <c r="B525" s="108" t="s">
        <v>267</v>
      </c>
      <c r="C525" s="108" t="s">
        <v>1746</v>
      </c>
      <c r="D525" s="108" t="s">
        <v>305</v>
      </c>
      <c r="E525" s="106" t="s">
        <v>1974</v>
      </c>
      <c r="F525" s="106"/>
      <c r="G525" s="106"/>
    </row>
    <row r="526" spans="1:7" x14ac:dyDescent="0.2">
      <c r="A526" s="108" t="s">
        <v>22</v>
      </c>
      <c r="B526" s="108" t="s">
        <v>267</v>
      </c>
      <c r="C526" s="108" t="s">
        <v>1746</v>
      </c>
      <c r="D526" s="108" t="s">
        <v>305</v>
      </c>
      <c r="E526" s="106" t="s">
        <v>1975</v>
      </c>
      <c r="F526" s="106"/>
      <c r="G526" s="106"/>
    </row>
    <row r="527" spans="1:7" x14ac:dyDescent="0.2">
      <c r="A527" s="108" t="s">
        <v>22</v>
      </c>
      <c r="B527" s="108" t="s">
        <v>267</v>
      </c>
      <c r="C527" s="108" t="s">
        <v>1746</v>
      </c>
      <c r="D527" s="108" t="s">
        <v>305</v>
      </c>
      <c r="E527" s="106" t="s">
        <v>410</v>
      </c>
      <c r="F527" s="106"/>
      <c r="G527" s="106"/>
    </row>
    <row r="528" spans="1:7" x14ac:dyDescent="0.2">
      <c r="A528" s="108" t="s">
        <v>22</v>
      </c>
      <c r="B528" s="108" t="s">
        <v>267</v>
      </c>
      <c r="C528" s="108" t="s">
        <v>1746</v>
      </c>
      <c r="D528" s="108" t="s">
        <v>305</v>
      </c>
      <c r="E528" s="106" t="s">
        <v>1978</v>
      </c>
      <c r="F528" s="106"/>
      <c r="G528" s="106"/>
    </row>
    <row r="529" spans="1:7" x14ac:dyDescent="0.2">
      <c r="A529" s="108" t="s">
        <v>22</v>
      </c>
      <c r="B529" s="108" t="s">
        <v>267</v>
      </c>
      <c r="C529" s="108" t="s">
        <v>1746</v>
      </c>
      <c r="D529" s="108" t="s">
        <v>305</v>
      </c>
      <c r="E529" s="106" t="s">
        <v>1980</v>
      </c>
      <c r="F529" s="106"/>
      <c r="G529" s="106"/>
    </row>
    <row r="530" spans="1:7" x14ac:dyDescent="0.2">
      <c r="A530" s="108" t="s">
        <v>22</v>
      </c>
      <c r="B530" s="108" t="s">
        <v>267</v>
      </c>
      <c r="C530" s="108" t="s">
        <v>1746</v>
      </c>
      <c r="D530" s="108" t="s">
        <v>305</v>
      </c>
      <c r="E530" s="106" t="s">
        <v>1981</v>
      </c>
      <c r="F530" s="106"/>
      <c r="G530" s="106"/>
    </row>
    <row r="531" spans="1:7" x14ac:dyDescent="0.2">
      <c r="A531" s="108" t="s">
        <v>22</v>
      </c>
      <c r="B531" s="108" t="s">
        <v>267</v>
      </c>
      <c r="C531" s="108" t="s">
        <v>1746</v>
      </c>
      <c r="D531" s="108" t="s">
        <v>305</v>
      </c>
      <c r="E531" s="106" t="s">
        <v>309</v>
      </c>
      <c r="F531" s="106"/>
      <c r="G531" s="106"/>
    </row>
    <row r="532" spans="1:7" x14ac:dyDescent="0.2">
      <c r="A532" s="108" t="s">
        <v>22</v>
      </c>
      <c r="B532" s="108" t="s">
        <v>267</v>
      </c>
      <c r="C532" s="108" t="s">
        <v>1746</v>
      </c>
      <c r="D532" s="108" t="s">
        <v>327</v>
      </c>
      <c r="E532" s="106" t="s">
        <v>411</v>
      </c>
      <c r="F532" s="106"/>
      <c r="G532" s="106"/>
    </row>
    <row r="533" spans="1:7" x14ac:dyDescent="0.2">
      <c r="A533" s="108" t="s">
        <v>22</v>
      </c>
      <c r="B533" s="108" t="s">
        <v>267</v>
      </c>
      <c r="C533" s="108" t="s">
        <v>1746</v>
      </c>
      <c r="D533" s="108" t="s">
        <v>327</v>
      </c>
      <c r="E533" s="106" t="s">
        <v>1985</v>
      </c>
      <c r="F533" s="106"/>
      <c r="G533" s="106"/>
    </row>
    <row r="534" spans="1:7" x14ac:dyDescent="0.2">
      <c r="A534" s="108" t="s">
        <v>22</v>
      </c>
      <c r="B534" s="108" t="s">
        <v>267</v>
      </c>
      <c r="C534" s="108" t="s">
        <v>1746</v>
      </c>
      <c r="D534" s="108" t="s">
        <v>327</v>
      </c>
      <c r="E534" s="106" t="s">
        <v>329</v>
      </c>
      <c r="F534" s="106"/>
      <c r="G534" s="106"/>
    </row>
    <row r="535" spans="1:7" x14ac:dyDescent="0.2">
      <c r="A535" s="108" t="s">
        <v>22</v>
      </c>
      <c r="B535" s="108" t="s">
        <v>267</v>
      </c>
      <c r="C535" s="108" t="s">
        <v>1746</v>
      </c>
      <c r="D535" s="108" t="s">
        <v>327</v>
      </c>
      <c r="E535" s="106" t="s">
        <v>1988</v>
      </c>
      <c r="F535" s="106"/>
      <c r="G535" s="106"/>
    </row>
    <row r="536" spans="1:7" x14ac:dyDescent="0.2">
      <c r="A536" s="108" t="s">
        <v>22</v>
      </c>
      <c r="B536" s="108" t="s">
        <v>267</v>
      </c>
      <c r="C536" s="108" t="s">
        <v>1746</v>
      </c>
      <c r="D536" s="108" t="s">
        <v>327</v>
      </c>
      <c r="E536" s="106" t="s">
        <v>331</v>
      </c>
      <c r="F536" s="106"/>
      <c r="G536" s="106"/>
    </row>
    <row r="537" spans="1:7" x14ac:dyDescent="0.2">
      <c r="A537" s="108" t="s">
        <v>22</v>
      </c>
      <c r="B537" s="108" t="s">
        <v>267</v>
      </c>
      <c r="C537" s="108" t="s">
        <v>1746</v>
      </c>
      <c r="D537" s="108" t="s">
        <v>242</v>
      </c>
      <c r="E537" s="106" t="s">
        <v>1991</v>
      </c>
      <c r="F537" s="106"/>
      <c r="G537" s="106"/>
    </row>
    <row r="538" spans="1:7" x14ac:dyDescent="0.2">
      <c r="A538" s="108" t="s">
        <v>22</v>
      </c>
      <c r="B538" s="108" t="s">
        <v>267</v>
      </c>
      <c r="C538" s="108" t="s">
        <v>1746</v>
      </c>
      <c r="D538" s="108" t="s">
        <v>242</v>
      </c>
      <c r="E538" s="106" t="s">
        <v>1992</v>
      </c>
      <c r="F538" s="106"/>
      <c r="G538" s="106"/>
    </row>
    <row r="539" spans="1:7" x14ac:dyDescent="0.2">
      <c r="A539" s="108" t="s">
        <v>22</v>
      </c>
      <c r="B539" s="108" t="s">
        <v>267</v>
      </c>
      <c r="C539" s="108" t="s">
        <v>1746</v>
      </c>
      <c r="D539" s="108" t="s">
        <v>242</v>
      </c>
      <c r="E539" s="106" t="s">
        <v>412</v>
      </c>
      <c r="F539" s="106"/>
      <c r="G539" s="106"/>
    </row>
    <row r="540" spans="1:7" x14ac:dyDescent="0.2">
      <c r="A540" s="108" t="s">
        <v>22</v>
      </c>
      <c r="B540" s="108" t="s">
        <v>267</v>
      </c>
      <c r="C540" s="108" t="s">
        <v>1746</v>
      </c>
      <c r="D540" s="108" t="s">
        <v>242</v>
      </c>
      <c r="E540" s="106" t="s">
        <v>1993</v>
      </c>
      <c r="F540" s="106"/>
      <c r="G540" s="106"/>
    </row>
    <row r="541" spans="1:7" x14ac:dyDescent="0.2">
      <c r="A541" s="108" t="s">
        <v>22</v>
      </c>
      <c r="B541" s="108" t="s">
        <v>267</v>
      </c>
      <c r="C541" s="108" t="s">
        <v>1746</v>
      </c>
      <c r="D541" s="108" t="s">
        <v>242</v>
      </c>
      <c r="E541" s="106" t="s">
        <v>1994</v>
      </c>
      <c r="F541" s="106"/>
      <c r="G541" s="106"/>
    </row>
    <row r="542" spans="1:7" x14ac:dyDescent="0.2">
      <c r="A542" s="108" t="s">
        <v>22</v>
      </c>
      <c r="B542" s="108" t="s">
        <v>267</v>
      </c>
      <c r="C542" s="108" t="s">
        <v>1746</v>
      </c>
      <c r="D542" s="108" t="s">
        <v>242</v>
      </c>
      <c r="E542" s="106" t="s">
        <v>1995</v>
      </c>
      <c r="F542" s="106"/>
      <c r="G542" s="106"/>
    </row>
    <row r="543" spans="1:7" x14ac:dyDescent="0.2">
      <c r="A543" s="108" t="s">
        <v>22</v>
      </c>
      <c r="B543" s="108" t="s">
        <v>267</v>
      </c>
      <c r="C543" s="108" t="s">
        <v>1746</v>
      </c>
      <c r="D543" s="108" t="s">
        <v>242</v>
      </c>
      <c r="E543" s="106" t="s">
        <v>311</v>
      </c>
      <c r="F543" s="106"/>
      <c r="G543" s="106"/>
    </row>
    <row r="544" spans="1:7" x14ac:dyDescent="0.2">
      <c r="A544" s="108" t="s">
        <v>22</v>
      </c>
      <c r="B544" s="108" t="s">
        <v>267</v>
      </c>
      <c r="C544" s="108" t="s">
        <v>1746</v>
      </c>
      <c r="D544" s="108" t="s">
        <v>242</v>
      </c>
      <c r="E544" s="106" t="s">
        <v>243</v>
      </c>
      <c r="F544" s="106"/>
      <c r="G544" s="106"/>
    </row>
    <row r="545" spans="1:7" x14ac:dyDescent="0.2">
      <c r="A545" s="108" t="s">
        <v>22</v>
      </c>
      <c r="B545" s="108" t="s">
        <v>267</v>
      </c>
      <c r="C545" s="108" t="s">
        <v>1746</v>
      </c>
      <c r="D545" s="108" t="s">
        <v>242</v>
      </c>
      <c r="E545" s="106" t="s">
        <v>413</v>
      </c>
      <c r="F545" s="106"/>
      <c r="G545" s="106"/>
    </row>
    <row r="546" spans="1:7" x14ac:dyDescent="0.2">
      <c r="A546" s="108" t="s">
        <v>22</v>
      </c>
      <c r="B546" s="108" t="s">
        <v>267</v>
      </c>
      <c r="C546" s="108" t="s">
        <v>1746</v>
      </c>
      <c r="D546" s="108" t="s">
        <v>320</v>
      </c>
      <c r="E546" s="106" t="s">
        <v>1996</v>
      </c>
      <c r="F546" s="106"/>
      <c r="G546" s="106"/>
    </row>
    <row r="547" spans="1:7" x14ac:dyDescent="0.2">
      <c r="A547" s="108" t="s">
        <v>22</v>
      </c>
      <c r="B547" s="108" t="s">
        <v>267</v>
      </c>
      <c r="C547" s="108" t="s">
        <v>1746</v>
      </c>
      <c r="D547" s="108" t="s">
        <v>320</v>
      </c>
      <c r="E547" s="106" t="s">
        <v>1997</v>
      </c>
      <c r="F547" s="106"/>
      <c r="G547" s="106"/>
    </row>
    <row r="548" spans="1:7" x14ac:dyDescent="0.2">
      <c r="A548" s="108" t="s">
        <v>22</v>
      </c>
      <c r="B548" s="108" t="s">
        <v>267</v>
      </c>
      <c r="C548" s="108" t="s">
        <v>1746</v>
      </c>
      <c r="D548" s="108" t="s">
        <v>320</v>
      </c>
      <c r="E548" s="106" t="s">
        <v>414</v>
      </c>
      <c r="F548" s="106"/>
      <c r="G548" s="106"/>
    </row>
    <row r="549" spans="1:7" x14ac:dyDescent="0.2">
      <c r="A549" s="108" t="s">
        <v>22</v>
      </c>
      <c r="B549" s="108" t="s">
        <v>267</v>
      </c>
      <c r="C549" s="108" t="s">
        <v>1746</v>
      </c>
      <c r="D549" s="108" t="s">
        <v>320</v>
      </c>
      <c r="E549" s="106" t="s">
        <v>415</v>
      </c>
      <c r="F549" s="106"/>
      <c r="G549" s="106"/>
    </row>
    <row r="550" spans="1:7" x14ac:dyDescent="0.2">
      <c r="A550" s="108" t="s">
        <v>22</v>
      </c>
      <c r="B550" s="108" t="s">
        <v>267</v>
      </c>
      <c r="C550" s="108" t="s">
        <v>1746</v>
      </c>
      <c r="D550" s="108" t="s">
        <v>320</v>
      </c>
      <c r="E550" s="106" t="s">
        <v>1999</v>
      </c>
      <c r="F550" s="106"/>
      <c r="G550" s="106"/>
    </row>
    <row r="551" spans="1:7" x14ac:dyDescent="0.2">
      <c r="A551" s="108" t="s">
        <v>22</v>
      </c>
      <c r="B551" s="108" t="s">
        <v>267</v>
      </c>
      <c r="C551" s="108" t="s">
        <v>1746</v>
      </c>
      <c r="D551" s="108" t="s">
        <v>320</v>
      </c>
      <c r="E551" s="106" t="s">
        <v>1683</v>
      </c>
      <c r="F551" s="106"/>
      <c r="G551" s="106"/>
    </row>
    <row r="552" spans="1:7" x14ac:dyDescent="0.2">
      <c r="A552" s="108" t="s">
        <v>22</v>
      </c>
      <c r="B552" s="108" t="s">
        <v>267</v>
      </c>
      <c r="C552" s="108" t="s">
        <v>1746</v>
      </c>
      <c r="D552" s="108" t="s">
        <v>320</v>
      </c>
      <c r="E552" s="106" t="s">
        <v>2000</v>
      </c>
      <c r="F552" s="106"/>
      <c r="G552" s="106"/>
    </row>
    <row r="553" spans="1:7" x14ac:dyDescent="0.2">
      <c r="A553" s="108" t="s">
        <v>22</v>
      </c>
      <c r="B553" s="108" t="s">
        <v>267</v>
      </c>
      <c r="C553" s="108" t="s">
        <v>1746</v>
      </c>
      <c r="D553" s="108" t="s">
        <v>320</v>
      </c>
      <c r="E553" s="106" t="s">
        <v>2001</v>
      </c>
      <c r="F553" s="106"/>
      <c r="G553" s="106"/>
    </row>
    <row r="554" spans="1:7" x14ac:dyDescent="0.2">
      <c r="A554" s="108" t="s">
        <v>22</v>
      </c>
      <c r="B554" s="108" t="s">
        <v>267</v>
      </c>
      <c r="C554" s="108" t="s">
        <v>1746</v>
      </c>
      <c r="D554" s="108" t="s">
        <v>320</v>
      </c>
      <c r="E554" s="106" t="s">
        <v>416</v>
      </c>
      <c r="F554" s="106"/>
      <c r="G554" s="106"/>
    </row>
    <row r="555" spans="1:7" x14ac:dyDescent="0.2">
      <c r="A555" s="108" t="s">
        <v>22</v>
      </c>
      <c r="B555" s="108" t="s">
        <v>267</v>
      </c>
      <c r="C555" s="108" t="s">
        <v>1746</v>
      </c>
      <c r="D555" s="108" t="s">
        <v>320</v>
      </c>
      <c r="E555" s="106" t="s">
        <v>2002</v>
      </c>
      <c r="F555" s="106"/>
      <c r="G555" s="106"/>
    </row>
    <row r="556" spans="1:7" x14ac:dyDescent="0.2">
      <c r="A556" s="108" t="s">
        <v>22</v>
      </c>
      <c r="B556" s="108" t="s">
        <v>267</v>
      </c>
      <c r="C556" s="108" t="s">
        <v>1746</v>
      </c>
      <c r="D556" s="108" t="s">
        <v>320</v>
      </c>
      <c r="E556" s="106" t="s">
        <v>321</v>
      </c>
      <c r="F556" s="106"/>
      <c r="G556" s="106"/>
    </row>
    <row r="557" spans="1:7" x14ac:dyDescent="0.2">
      <c r="A557" s="108" t="s">
        <v>22</v>
      </c>
      <c r="B557" s="108" t="s">
        <v>267</v>
      </c>
      <c r="C557" s="108" t="s">
        <v>1746</v>
      </c>
      <c r="D557" s="108" t="s">
        <v>320</v>
      </c>
      <c r="E557" s="106" t="s">
        <v>417</v>
      </c>
      <c r="F557" s="106"/>
      <c r="G557" s="106"/>
    </row>
    <row r="558" spans="1:7" x14ac:dyDescent="0.2">
      <c r="A558" s="108" t="s">
        <v>22</v>
      </c>
      <c r="B558" s="108" t="s">
        <v>267</v>
      </c>
      <c r="C558" s="108" t="s">
        <v>1746</v>
      </c>
      <c r="D558" s="108" t="s">
        <v>289</v>
      </c>
      <c r="E558" s="106" t="s">
        <v>2003</v>
      </c>
      <c r="F558" s="106"/>
      <c r="G558" s="106"/>
    </row>
    <row r="559" spans="1:7" x14ac:dyDescent="0.2">
      <c r="A559" s="108" t="s">
        <v>22</v>
      </c>
      <c r="B559" s="108" t="s">
        <v>267</v>
      </c>
      <c r="C559" s="108" t="s">
        <v>1746</v>
      </c>
      <c r="D559" s="108" t="s">
        <v>289</v>
      </c>
      <c r="E559" s="106" t="s">
        <v>418</v>
      </c>
      <c r="F559" s="106"/>
      <c r="G559" s="106"/>
    </row>
    <row r="560" spans="1:7" x14ac:dyDescent="0.2">
      <c r="A560" s="108" t="s">
        <v>22</v>
      </c>
      <c r="B560" s="108" t="s">
        <v>267</v>
      </c>
      <c r="C560" s="108" t="s">
        <v>1746</v>
      </c>
      <c r="D560" s="108" t="s">
        <v>289</v>
      </c>
      <c r="E560" s="106" t="s">
        <v>2006</v>
      </c>
      <c r="F560" s="106"/>
      <c r="G560" s="106"/>
    </row>
    <row r="561" spans="1:7" x14ac:dyDescent="0.2">
      <c r="A561" s="108" t="s">
        <v>22</v>
      </c>
      <c r="B561" s="108" t="s">
        <v>267</v>
      </c>
      <c r="C561" s="108" t="s">
        <v>1746</v>
      </c>
      <c r="D561" s="108" t="s">
        <v>289</v>
      </c>
      <c r="E561" s="106" t="s">
        <v>2008</v>
      </c>
      <c r="F561" s="106"/>
      <c r="G561" s="106"/>
    </row>
    <row r="562" spans="1:7" x14ac:dyDescent="0.2">
      <c r="A562" s="108" t="s">
        <v>22</v>
      </c>
      <c r="B562" s="108" t="s">
        <v>267</v>
      </c>
      <c r="C562" s="108" t="s">
        <v>1746</v>
      </c>
      <c r="D562" s="108" t="s">
        <v>289</v>
      </c>
      <c r="E562" s="106" t="s">
        <v>2010</v>
      </c>
      <c r="F562" s="106"/>
      <c r="G562" s="106"/>
    </row>
    <row r="563" spans="1:7" x14ac:dyDescent="0.2">
      <c r="A563" s="108" t="s">
        <v>22</v>
      </c>
      <c r="B563" s="108" t="s">
        <v>267</v>
      </c>
      <c r="C563" s="108" t="s">
        <v>1746</v>
      </c>
      <c r="D563" s="108" t="s">
        <v>289</v>
      </c>
      <c r="E563" s="106" t="s">
        <v>2012</v>
      </c>
      <c r="F563" s="106"/>
      <c r="G563" s="106"/>
    </row>
    <row r="564" spans="1:7" x14ac:dyDescent="0.2">
      <c r="A564" s="108" t="s">
        <v>22</v>
      </c>
      <c r="B564" s="108" t="s">
        <v>267</v>
      </c>
      <c r="C564" s="108" t="s">
        <v>1746</v>
      </c>
      <c r="D564" s="108" t="s">
        <v>289</v>
      </c>
      <c r="E564" s="106" t="s">
        <v>2013</v>
      </c>
      <c r="F564" s="106"/>
      <c r="G564" s="106"/>
    </row>
    <row r="565" spans="1:7" x14ac:dyDescent="0.2">
      <c r="A565" s="108" t="s">
        <v>22</v>
      </c>
      <c r="B565" s="108" t="s">
        <v>267</v>
      </c>
      <c r="C565" s="108" t="s">
        <v>1746</v>
      </c>
      <c r="D565" s="108" t="s">
        <v>332</v>
      </c>
      <c r="E565" s="106" t="s">
        <v>2015</v>
      </c>
      <c r="F565" s="106"/>
      <c r="G565" s="106"/>
    </row>
    <row r="566" spans="1:7" x14ac:dyDescent="0.2">
      <c r="A566" s="108" t="s">
        <v>22</v>
      </c>
      <c r="B566" s="108" t="s">
        <v>267</v>
      </c>
      <c r="C566" s="108" t="s">
        <v>1746</v>
      </c>
      <c r="D566" s="108" t="s">
        <v>332</v>
      </c>
      <c r="E566" s="106" t="s">
        <v>336</v>
      </c>
      <c r="F566" s="106"/>
      <c r="G566" s="106"/>
    </row>
    <row r="567" spans="1:7" x14ac:dyDescent="0.2">
      <c r="A567" s="108" t="s">
        <v>22</v>
      </c>
      <c r="B567" s="108" t="s">
        <v>267</v>
      </c>
      <c r="C567" s="108" t="s">
        <v>1746</v>
      </c>
      <c r="D567" s="108" t="s">
        <v>332</v>
      </c>
      <c r="E567" s="106" t="s">
        <v>333</v>
      </c>
      <c r="F567" s="106"/>
      <c r="G567" s="106"/>
    </row>
    <row r="568" spans="1:7" x14ac:dyDescent="0.2">
      <c r="A568" s="108" t="s">
        <v>22</v>
      </c>
      <c r="B568" s="108" t="s">
        <v>267</v>
      </c>
      <c r="C568" s="108" t="s">
        <v>1746</v>
      </c>
      <c r="D568" s="108" t="s">
        <v>295</v>
      </c>
      <c r="E568" s="106" t="s">
        <v>2017</v>
      </c>
      <c r="F568" s="106"/>
      <c r="G568" s="106"/>
    </row>
    <row r="569" spans="1:7" x14ac:dyDescent="0.2">
      <c r="A569" s="108" t="s">
        <v>22</v>
      </c>
      <c r="B569" s="108" t="s">
        <v>267</v>
      </c>
      <c r="C569" s="108" t="s">
        <v>1746</v>
      </c>
      <c r="D569" s="108" t="s">
        <v>295</v>
      </c>
      <c r="E569" s="106" t="s">
        <v>2018</v>
      </c>
      <c r="F569" s="106"/>
      <c r="G569" s="106"/>
    </row>
    <row r="570" spans="1:7" x14ac:dyDescent="0.2">
      <c r="A570" s="108" t="s">
        <v>22</v>
      </c>
      <c r="B570" s="108" t="s">
        <v>267</v>
      </c>
      <c r="C570" s="108" t="s">
        <v>1746</v>
      </c>
      <c r="D570" s="108" t="s">
        <v>295</v>
      </c>
      <c r="E570" s="106" t="s">
        <v>296</v>
      </c>
      <c r="F570" s="106"/>
      <c r="G570" s="106"/>
    </row>
    <row r="571" spans="1:7" x14ac:dyDescent="0.2">
      <c r="A571" s="108" t="s">
        <v>22</v>
      </c>
      <c r="B571" s="108" t="s">
        <v>267</v>
      </c>
      <c r="C571" s="108" t="s">
        <v>1746</v>
      </c>
      <c r="D571" s="108" t="s">
        <v>295</v>
      </c>
      <c r="E571" s="106" t="s">
        <v>2019</v>
      </c>
      <c r="F571" s="106"/>
      <c r="G571" s="106"/>
    </row>
    <row r="572" spans="1:7" x14ac:dyDescent="0.2">
      <c r="A572" s="108" t="s">
        <v>22</v>
      </c>
      <c r="B572" s="108" t="s">
        <v>267</v>
      </c>
      <c r="C572" s="108" t="s">
        <v>1746</v>
      </c>
      <c r="D572" s="108" t="s">
        <v>295</v>
      </c>
      <c r="E572" s="106" t="s">
        <v>2021</v>
      </c>
      <c r="F572" s="106"/>
      <c r="G572" s="106"/>
    </row>
    <row r="573" spans="1:7" x14ac:dyDescent="0.2">
      <c r="A573" s="108" t="s">
        <v>22</v>
      </c>
      <c r="B573" s="108" t="s">
        <v>267</v>
      </c>
      <c r="C573" s="108" t="s">
        <v>1746</v>
      </c>
      <c r="D573" s="108" t="s">
        <v>295</v>
      </c>
      <c r="E573" s="106" t="s">
        <v>2023</v>
      </c>
      <c r="F573" s="106"/>
      <c r="G573" s="106"/>
    </row>
    <row r="574" spans="1:7" x14ac:dyDescent="0.2">
      <c r="A574" s="108" t="s">
        <v>22</v>
      </c>
      <c r="B574" s="108" t="s">
        <v>267</v>
      </c>
      <c r="C574" s="108" t="s">
        <v>1746</v>
      </c>
      <c r="D574" s="108" t="s">
        <v>295</v>
      </c>
      <c r="E574" s="106" t="s">
        <v>2024</v>
      </c>
      <c r="F574" s="106"/>
      <c r="G574" s="106"/>
    </row>
    <row r="575" spans="1:7" x14ac:dyDescent="0.2">
      <c r="A575" s="108" t="s">
        <v>22</v>
      </c>
      <c r="B575" s="108" t="s">
        <v>267</v>
      </c>
      <c r="C575" s="108" t="s">
        <v>1746</v>
      </c>
      <c r="D575" s="108" t="s">
        <v>295</v>
      </c>
      <c r="E575" s="106" t="s">
        <v>2025</v>
      </c>
      <c r="F575" s="106"/>
      <c r="G575" s="106"/>
    </row>
    <row r="576" spans="1:7" x14ac:dyDescent="0.2">
      <c r="A576" s="108" t="s">
        <v>22</v>
      </c>
      <c r="B576" s="108" t="s">
        <v>267</v>
      </c>
      <c r="C576" s="108" t="s">
        <v>1746</v>
      </c>
      <c r="D576" s="108" t="s">
        <v>295</v>
      </c>
      <c r="E576" s="106" t="s">
        <v>2026</v>
      </c>
      <c r="F576" s="106"/>
      <c r="G576" s="106"/>
    </row>
    <row r="577" spans="1:7" x14ac:dyDescent="0.2">
      <c r="A577" s="108" t="s">
        <v>22</v>
      </c>
      <c r="B577" s="108" t="s">
        <v>267</v>
      </c>
      <c r="C577" s="108" t="s">
        <v>1746</v>
      </c>
      <c r="D577" s="108" t="s">
        <v>295</v>
      </c>
      <c r="E577" s="106" t="s">
        <v>377</v>
      </c>
      <c r="F577" s="106"/>
      <c r="G577" s="106"/>
    </row>
    <row r="579" spans="1:7" s="106" customFormat="1" x14ac:dyDescent="0.2">
      <c r="A579" s="108" t="s">
        <v>23</v>
      </c>
      <c r="B579" s="108" t="s">
        <v>2119</v>
      </c>
      <c r="C579" s="108" t="s">
        <v>2119</v>
      </c>
      <c r="D579" s="108" t="s">
        <v>259</v>
      </c>
      <c r="E579" s="106" t="s">
        <v>260</v>
      </c>
      <c r="F579" s="106" t="s">
        <v>263</v>
      </c>
    </row>
    <row r="580" spans="1:7" s="106" customFormat="1" x14ac:dyDescent="0.2">
      <c r="A580" s="108" t="s">
        <v>23</v>
      </c>
      <c r="B580" s="108" t="s">
        <v>2120</v>
      </c>
      <c r="C580" s="108" t="s">
        <v>2121</v>
      </c>
      <c r="D580" s="108" t="s">
        <v>259</v>
      </c>
      <c r="E580" s="106" t="s">
        <v>260</v>
      </c>
      <c r="F580" s="106" t="s">
        <v>263</v>
      </c>
    </row>
    <row r="581" spans="1:7" s="106" customFormat="1" x14ac:dyDescent="0.2">
      <c r="A581" s="108" t="s">
        <v>23</v>
      </c>
      <c r="B581" s="108" t="s">
        <v>2122</v>
      </c>
      <c r="C581" s="108" t="s">
        <v>2122</v>
      </c>
      <c r="D581" s="108" t="s">
        <v>259</v>
      </c>
      <c r="E581" s="106" t="s">
        <v>260</v>
      </c>
      <c r="F581" s="106" t="s">
        <v>263</v>
      </c>
    </row>
    <row r="582" spans="1:7" s="106" customFormat="1" x14ac:dyDescent="0.2">
      <c r="A582" s="108" t="s">
        <v>23</v>
      </c>
      <c r="B582" s="108" t="s">
        <v>2123</v>
      </c>
      <c r="C582" s="108" t="s">
        <v>2123</v>
      </c>
      <c r="D582" s="108" t="s">
        <v>259</v>
      </c>
      <c r="E582" s="106" t="s">
        <v>260</v>
      </c>
      <c r="F582" s="106" t="s">
        <v>263</v>
      </c>
    </row>
    <row r="583" spans="1:7" s="106" customFormat="1" x14ac:dyDescent="0.2">
      <c r="A583" s="108" t="s">
        <v>23</v>
      </c>
      <c r="B583" s="108" t="s">
        <v>264</v>
      </c>
      <c r="C583" s="108" t="s">
        <v>2124</v>
      </c>
      <c r="D583" s="108" t="s">
        <v>259</v>
      </c>
      <c r="E583" s="106" t="s">
        <v>260</v>
      </c>
      <c r="F583" s="106" t="s">
        <v>263</v>
      </c>
    </row>
    <row r="584" spans="1:7" s="106" customFormat="1" x14ac:dyDescent="0.2">
      <c r="A584" s="108" t="s">
        <v>23</v>
      </c>
      <c r="B584" s="108" t="s">
        <v>2125</v>
      </c>
      <c r="C584" s="108" t="s">
        <v>2125</v>
      </c>
      <c r="D584" s="108" t="s">
        <v>259</v>
      </c>
      <c r="E584" s="106" t="s">
        <v>260</v>
      </c>
      <c r="F584" s="106" t="s">
        <v>263</v>
      </c>
    </row>
    <row r="585" spans="1:7" s="106" customFormat="1" x14ac:dyDescent="0.2">
      <c r="A585" s="108" t="s">
        <v>23</v>
      </c>
      <c r="B585" s="108" t="s">
        <v>299</v>
      </c>
      <c r="C585" s="108" t="s">
        <v>299</v>
      </c>
      <c r="D585" s="108" t="s">
        <v>259</v>
      </c>
      <c r="E585" s="106" t="s">
        <v>260</v>
      </c>
      <c r="F585" s="106" t="s">
        <v>263</v>
      </c>
    </row>
    <row r="586" spans="1:7" s="106" customFormat="1" x14ac:dyDescent="0.2">
      <c r="A586" s="108" t="s">
        <v>23</v>
      </c>
      <c r="B586" s="108" t="s">
        <v>267</v>
      </c>
      <c r="C586" s="108" t="s">
        <v>1746</v>
      </c>
      <c r="D586" s="108" t="s">
        <v>259</v>
      </c>
      <c r="E586" s="106" t="s">
        <v>260</v>
      </c>
      <c r="F586" s="106" t="s">
        <v>263</v>
      </c>
    </row>
    <row r="587" spans="1:7" s="106" customFormat="1" x14ac:dyDescent="0.2">
      <c r="A587" s="108" t="s">
        <v>23</v>
      </c>
      <c r="B587" s="108" t="s">
        <v>2126</v>
      </c>
      <c r="C587" s="108" t="s">
        <v>2127</v>
      </c>
      <c r="D587" s="108" t="s">
        <v>400</v>
      </c>
      <c r="E587" s="106" t="s">
        <v>403</v>
      </c>
      <c r="F587" s="106" t="s">
        <v>422</v>
      </c>
    </row>
    <row r="588" spans="1:7" s="106" customFormat="1" x14ac:dyDescent="0.2">
      <c r="A588" s="108" t="s">
        <v>23</v>
      </c>
      <c r="B588" s="108" t="s">
        <v>456</v>
      </c>
      <c r="C588" s="108" t="s">
        <v>2128</v>
      </c>
      <c r="D588" s="108" t="s">
        <v>400</v>
      </c>
      <c r="E588" s="106" t="s">
        <v>403</v>
      </c>
      <c r="F588" s="106" t="s">
        <v>422</v>
      </c>
    </row>
    <row r="589" spans="1:7" s="106" customFormat="1" x14ac:dyDescent="0.2">
      <c r="A589" s="108" t="s">
        <v>23</v>
      </c>
      <c r="B589" s="108" t="s">
        <v>2129</v>
      </c>
      <c r="C589" s="108" t="s">
        <v>2130</v>
      </c>
      <c r="D589" s="108" t="s">
        <v>400</v>
      </c>
      <c r="E589" s="106" t="s">
        <v>403</v>
      </c>
      <c r="F589" s="106" t="s">
        <v>422</v>
      </c>
    </row>
    <row r="590" spans="1:7" s="106" customFormat="1" x14ac:dyDescent="0.2">
      <c r="A590" s="108" t="s">
        <v>23</v>
      </c>
      <c r="B590" s="108" t="s">
        <v>267</v>
      </c>
      <c r="C590" s="108" t="s">
        <v>1746</v>
      </c>
      <c r="D590" s="108" t="s">
        <v>400</v>
      </c>
      <c r="E590" s="106" t="s">
        <v>403</v>
      </c>
      <c r="F590" s="106" t="s">
        <v>422</v>
      </c>
    </row>
    <row r="591" spans="1:7" s="106" customFormat="1" x14ac:dyDescent="0.2">
      <c r="A591" s="108" t="s">
        <v>23</v>
      </c>
      <c r="B591" s="108" t="s">
        <v>1297</v>
      </c>
      <c r="C591" s="108" t="s">
        <v>1297</v>
      </c>
      <c r="D591" s="108" t="s">
        <v>400</v>
      </c>
      <c r="E591" s="238" t="s">
        <v>404</v>
      </c>
      <c r="F591" s="238" t="s">
        <v>423</v>
      </c>
    </row>
    <row r="592" spans="1:7" s="106" customFormat="1" x14ac:dyDescent="0.2">
      <c r="A592" s="108" t="s">
        <v>23</v>
      </c>
      <c r="B592" s="108" t="s">
        <v>2230</v>
      </c>
      <c r="C592" s="108" t="s">
        <v>2230</v>
      </c>
      <c r="D592" s="108" t="s">
        <v>400</v>
      </c>
      <c r="E592" s="238" t="s">
        <v>404</v>
      </c>
      <c r="F592" s="238" t="s">
        <v>423</v>
      </c>
    </row>
    <row r="593" spans="1:6" s="106" customFormat="1" x14ac:dyDescent="0.2">
      <c r="A593" s="108" t="s">
        <v>23</v>
      </c>
      <c r="B593" s="108" t="s">
        <v>1056</v>
      </c>
      <c r="C593" s="108" t="s">
        <v>1056</v>
      </c>
      <c r="D593" s="108" t="s">
        <v>400</v>
      </c>
      <c r="E593" s="106" t="s">
        <v>405</v>
      </c>
      <c r="F593" s="106" t="s">
        <v>425</v>
      </c>
    </row>
    <row r="594" spans="1:6" s="106" customFormat="1" x14ac:dyDescent="0.2">
      <c r="A594" s="108" t="s">
        <v>23</v>
      </c>
      <c r="B594" s="108" t="s">
        <v>2131</v>
      </c>
      <c r="C594" s="108" t="s">
        <v>2131</v>
      </c>
      <c r="D594" s="108" t="s">
        <v>400</v>
      </c>
      <c r="E594" s="106" t="s">
        <v>405</v>
      </c>
      <c r="F594" s="106" t="s">
        <v>425</v>
      </c>
    </row>
    <row r="595" spans="1:6" s="106" customFormat="1" x14ac:dyDescent="0.2">
      <c r="A595" s="108" t="s">
        <v>23</v>
      </c>
      <c r="B595" s="108" t="s">
        <v>2132</v>
      </c>
      <c r="C595" s="108" t="s">
        <v>2132</v>
      </c>
      <c r="D595" s="108" t="s">
        <v>400</v>
      </c>
      <c r="E595" s="106" t="s">
        <v>405</v>
      </c>
      <c r="F595" s="106" t="s">
        <v>425</v>
      </c>
    </row>
    <row r="596" spans="1:6" s="106" customFormat="1" x14ac:dyDescent="0.2">
      <c r="A596" s="108" t="s">
        <v>23</v>
      </c>
      <c r="B596" s="108" t="s">
        <v>267</v>
      </c>
      <c r="C596" s="108" t="s">
        <v>1746</v>
      </c>
      <c r="D596" s="108" t="s">
        <v>400</v>
      </c>
      <c r="E596" s="106" t="s">
        <v>405</v>
      </c>
      <c r="F596" s="106" t="s">
        <v>425</v>
      </c>
    </row>
    <row r="597" spans="1:6" s="106" customFormat="1" x14ac:dyDescent="0.2">
      <c r="A597" s="108" t="s">
        <v>23</v>
      </c>
      <c r="B597" s="108" t="s">
        <v>1284</v>
      </c>
      <c r="C597" s="108" t="s">
        <v>1284</v>
      </c>
      <c r="D597" s="108" t="s">
        <v>400</v>
      </c>
      <c r="E597" s="106" t="s">
        <v>406</v>
      </c>
      <c r="F597" s="106" t="s">
        <v>426</v>
      </c>
    </row>
    <row r="598" spans="1:6" s="106" customFormat="1" x14ac:dyDescent="0.2">
      <c r="A598" s="108" t="s">
        <v>23</v>
      </c>
      <c r="B598" s="108" t="s">
        <v>267</v>
      </c>
      <c r="C598" s="108" t="s">
        <v>1746</v>
      </c>
      <c r="D598" s="108" t="s">
        <v>400</v>
      </c>
      <c r="E598" s="106" t="s">
        <v>406</v>
      </c>
      <c r="F598" s="106" t="s">
        <v>426</v>
      </c>
    </row>
    <row r="599" spans="1:6" s="106" customFormat="1" x14ac:dyDescent="0.2">
      <c r="A599" s="108" t="s">
        <v>23</v>
      </c>
      <c r="B599" s="108" t="s">
        <v>478</v>
      </c>
      <c r="C599" s="108" t="s">
        <v>274</v>
      </c>
      <c r="D599" s="108" t="s">
        <v>272</v>
      </c>
      <c r="E599" s="106" t="s">
        <v>273</v>
      </c>
      <c r="F599" s="106" t="s">
        <v>274</v>
      </c>
    </row>
    <row r="600" spans="1:6" s="106" customFormat="1" x14ac:dyDescent="0.2">
      <c r="A600" s="108" t="s">
        <v>23</v>
      </c>
      <c r="B600" s="108" t="s">
        <v>471</v>
      </c>
      <c r="C600" s="108" t="s">
        <v>2133</v>
      </c>
      <c r="D600" s="108" t="s">
        <v>272</v>
      </c>
      <c r="E600" s="106" t="s">
        <v>273</v>
      </c>
      <c r="F600" s="106" t="s">
        <v>274</v>
      </c>
    </row>
    <row r="601" spans="1:6" s="106" customFormat="1" x14ac:dyDescent="0.2">
      <c r="A601" s="108" t="s">
        <v>23</v>
      </c>
      <c r="B601" s="108" t="s">
        <v>2134</v>
      </c>
      <c r="C601" s="108" t="s">
        <v>2135</v>
      </c>
      <c r="D601" s="108" t="s">
        <v>272</v>
      </c>
      <c r="E601" s="106" t="s">
        <v>273</v>
      </c>
      <c r="F601" s="106" t="s">
        <v>274</v>
      </c>
    </row>
    <row r="602" spans="1:6" s="106" customFormat="1" x14ac:dyDescent="0.2">
      <c r="A602" s="108" t="s">
        <v>23</v>
      </c>
      <c r="B602" s="108" t="s">
        <v>2136</v>
      </c>
      <c r="C602" s="108" t="s">
        <v>2136</v>
      </c>
      <c r="D602" s="108" t="s">
        <v>272</v>
      </c>
      <c r="E602" s="106" t="s">
        <v>273</v>
      </c>
      <c r="F602" s="106" t="s">
        <v>274</v>
      </c>
    </row>
    <row r="603" spans="1:6" s="106" customFormat="1" x14ac:dyDescent="0.2">
      <c r="A603" s="108" t="s">
        <v>23</v>
      </c>
      <c r="B603" s="108" t="s">
        <v>267</v>
      </c>
      <c r="C603" s="108" t="s">
        <v>1746</v>
      </c>
      <c r="D603" s="108" t="s">
        <v>272</v>
      </c>
      <c r="E603" s="106" t="s">
        <v>273</v>
      </c>
      <c r="F603" s="106" t="s">
        <v>274</v>
      </c>
    </row>
    <row r="604" spans="1:6" s="106" customFormat="1" x14ac:dyDescent="0.2">
      <c r="A604" s="108" t="s">
        <v>23</v>
      </c>
      <c r="B604" s="108" t="s">
        <v>2137</v>
      </c>
      <c r="C604" s="108" t="s">
        <v>2138</v>
      </c>
      <c r="D604" s="108" t="s">
        <v>272</v>
      </c>
      <c r="E604" s="106" t="s">
        <v>280</v>
      </c>
      <c r="F604" s="106" t="s">
        <v>281</v>
      </c>
    </row>
    <row r="605" spans="1:6" s="106" customFormat="1" x14ac:dyDescent="0.2">
      <c r="A605" s="108" t="s">
        <v>23</v>
      </c>
      <c r="B605" s="108" t="s">
        <v>2139</v>
      </c>
      <c r="C605" s="108" t="s">
        <v>2140</v>
      </c>
      <c r="D605" s="108" t="s">
        <v>272</v>
      </c>
      <c r="E605" s="106" t="s">
        <v>280</v>
      </c>
      <c r="F605" s="106" t="s">
        <v>281</v>
      </c>
    </row>
    <row r="606" spans="1:6" s="106" customFormat="1" x14ac:dyDescent="0.2">
      <c r="A606" s="108" t="s">
        <v>23</v>
      </c>
      <c r="B606" s="108" t="s">
        <v>2141</v>
      </c>
      <c r="C606" s="108" t="s">
        <v>2142</v>
      </c>
      <c r="D606" s="108" t="s">
        <v>272</v>
      </c>
      <c r="E606" s="106" t="s">
        <v>280</v>
      </c>
      <c r="F606" s="106" t="s">
        <v>281</v>
      </c>
    </row>
    <row r="607" spans="1:6" s="106" customFormat="1" x14ac:dyDescent="0.2">
      <c r="A607" s="108" t="s">
        <v>23</v>
      </c>
      <c r="B607" s="108" t="s">
        <v>2143</v>
      </c>
      <c r="C607" s="108" t="s">
        <v>4470</v>
      </c>
      <c r="D607" s="108" t="s">
        <v>272</v>
      </c>
      <c r="E607" s="106" t="s">
        <v>280</v>
      </c>
      <c r="F607" s="106" t="s">
        <v>281</v>
      </c>
    </row>
    <row r="608" spans="1:6" s="106" customFormat="1" x14ac:dyDescent="0.2">
      <c r="A608" s="108" t="s">
        <v>23</v>
      </c>
      <c r="B608" s="108" t="s">
        <v>2145</v>
      </c>
      <c r="C608" s="108" t="s">
        <v>2145</v>
      </c>
      <c r="D608" s="108" t="s">
        <v>272</v>
      </c>
      <c r="E608" s="106" t="s">
        <v>280</v>
      </c>
      <c r="F608" s="106" t="s">
        <v>281</v>
      </c>
    </row>
    <row r="609" spans="1:6" s="106" customFormat="1" x14ac:dyDescent="0.2">
      <c r="A609" s="108" t="s">
        <v>23</v>
      </c>
      <c r="B609" s="108" t="s">
        <v>2146</v>
      </c>
      <c r="C609" s="108" t="s">
        <v>2147</v>
      </c>
      <c r="D609" s="108" t="s">
        <v>272</v>
      </c>
      <c r="E609" s="106" t="s">
        <v>280</v>
      </c>
      <c r="F609" s="106" t="s">
        <v>281</v>
      </c>
    </row>
    <row r="610" spans="1:6" s="106" customFormat="1" x14ac:dyDescent="0.2">
      <c r="A610" s="108" t="s">
        <v>23</v>
      </c>
      <c r="B610" s="108" t="s">
        <v>267</v>
      </c>
      <c r="C610" s="108" t="s">
        <v>1746</v>
      </c>
      <c r="D610" s="108" t="s">
        <v>272</v>
      </c>
      <c r="E610" s="106" t="s">
        <v>280</v>
      </c>
      <c r="F610" s="106" t="s">
        <v>281</v>
      </c>
    </row>
    <row r="611" spans="1:6" s="106" customFormat="1" x14ac:dyDescent="0.2">
      <c r="A611" s="108" t="s">
        <v>23</v>
      </c>
      <c r="B611" s="108" t="s">
        <v>1064</v>
      </c>
      <c r="C611" s="108" t="s">
        <v>1064</v>
      </c>
      <c r="D611" s="108" t="s">
        <v>272</v>
      </c>
      <c r="E611" s="106" t="s">
        <v>409</v>
      </c>
      <c r="F611" s="106" t="s">
        <v>430</v>
      </c>
    </row>
    <row r="612" spans="1:6" s="106" customFormat="1" x14ac:dyDescent="0.2">
      <c r="A612" s="108" t="s">
        <v>23</v>
      </c>
      <c r="B612" s="108" t="s">
        <v>2148</v>
      </c>
      <c r="C612" s="108" t="s">
        <v>2148</v>
      </c>
      <c r="D612" s="108" t="s">
        <v>272</v>
      </c>
      <c r="E612" s="106" t="s">
        <v>409</v>
      </c>
      <c r="F612" s="106" t="s">
        <v>430</v>
      </c>
    </row>
    <row r="613" spans="1:6" s="106" customFormat="1" x14ac:dyDescent="0.2">
      <c r="A613" s="108" t="s">
        <v>23</v>
      </c>
      <c r="B613" s="108" t="s">
        <v>267</v>
      </c>
      <c r="C613" s="108" t="s">
        <v>1746</v>
      </c>
      <c r="D613" s="108" t="s">
        <v>272</v>
      </c>
      <c r="E613" s="106" t="s">
        <v>409</v>
      </c>
      <c r="F613" s="106" t="s">
        <v>430</v>
      </c>
    </row>
    <row r="614" spans="1:6" s="106" customFormat="1" x14ac:dyDescent="0.2">
      <c r="A614" s="108" t="s">
        <v>23</v>
      </c>
      <c r="B614" s="108" t="s">
        <v>2149</v>
      </c>
      <c r="C614" s="108" t="s">
        <v>2149</v>
      </c>
      <c r="D614" s="108" t="s">
        <v>272</v>
      </c>
      <c r="E614" s="106" t="s">
        <v>1973</v>
      </c>
      <c r="F614" s="106" t="s">
        <v>2048</v>
      </c>
    </row>
    <row r="615" spans="1:6" s="106" customFormat="1" x14ac:dyDescent="0.2">
      <c r="A615" s="108" t="s">
        <v>23</v>
      </c>
      <c r="B615" s="108" t="s">
        <v>2150</v>
      </c>
      <c r="C615" s="108" t="s">
        <v>2150</v>
      </c>
      <c r="D615" s="108" t="s">
        <v>272</v>
      </c>
      <c r="E615" s="106" t="s">
        <v>1973</v>
      </c>
      <c r="F615" s="106" t="s">
        <v>2048</v>
      </c>
    </row>
    <row r="616" spans="1:6" s="106" customFormat="1" x14ac:dyDescent="0.2">
      <c r="A616" s="108" t="s">
        <v>23</v>
      </c>
      <c r="B616" s="108" t="s">
        <v>471</v>
      </c>
      <c r="C616" s="108" t="s">
        <v>2133</v>
      </c>
      <c r="D616" s="108" t="s">
        <v>272</v>
      </c>
      <c r="E616" s="106" t="s">
        <v>1973</v>
      </c>
      <c r="F616" s="106" t="s">
        <v>2048</v>
      </c>
    </row>
    <row r="617" spans="1:6" s="106" customFormat="1" x14ac:dyDescent="0.2">
      <c r="A617" s="108" t="s">
        <v>23</v>
      </c>
      <c r="B617" s="108" t="s">
        <v>267</v>
      </c>
      <c r="C617" s="108" t="s">
        <v>1746</v>
      </c>
      <c r="D617" s="108" t="s">
        <v>272</v>
      </c>
      <c r="E617" s="106" t="s">
        <v>1973</v>
      </c>
      <c r="F617" s="106" t="s">
        <v>2048</v>
      </c>
    </row>
    <row r="618" spans="1:6" s="106" customFormat="1" x14ac:dyDescent="0.2">
      <c r="A618" s="108" t="s">
        <v>23</v>
      </c>
      <c r="B618" s="108" t="s">
        <v>2151</v>
      </c>
      <c r="C618" s="108" t="s">
        <v>2151</v>
      </c>
      <c r="D618" s="108" t="s">
        <v>272</v>
      </c>
      <c r="E618" s="106" t="s">
        <v>1973</v>
      </c>
      <c r="F618" s="106" t="s">
        <v>2050</v>
      </c>
    </row>
    <row r="619" spans="1:6" s="106" customFormat="1" x14ac:dyDescent="0.2">
      <c r="A619" s="108" t="s">
        <v>23</v>
      </c>
      <c r="B619" s="108" t="s">
        <v>2152</v>
      </c>
      <c r="C619" s="108" t="s">
        <v>2152</v>
      </c>
      <c r="D619" s="108" t="s">
        <v>272</v>
      </c>
      <c r="E619" s="106" t="s">
        <v>1973</v>
      </c>
      <c r="F619" s="106" t="s">
        <v>2050</v>
      </c>
    </row>
    <row r="620" spans="1:6" s="106" customFormat="1" x14ac:dyDescent="0.2">
      <c r="A620" s="108" t="s">
        <v>23</v>
      </c>
      <c r="B620" s="108" t="s">
        <v>2153</v>
      </c>
      <c r="C620" s="108" t="s">
        <v>2153</v>
      </c>
      <c r="D620" s="108" t="s">
        <v>272</v>
      </c>
      <c r="E620" s="106" t="s">
        <v>1973</v>
      </c>
      <c r="F620" s="106" t="s">
        <v>2050</v>
      </c>
    </row>
    <row r="621" spans="1:6" s="106" customFormat="1" x14ac:dyDescent="0.2">
      <c r="A621" s="108" t="s">
        <v>23</v>
      </c>
      <c r="B621" s="108" t="s">
        <v>267</v>
      </c>
      <c r="C621" s="108" t="s">
        <v>1746</v>
      </c>
      <c r="D621" s="108" t="s">
        <v>272</v>
      </c>
      <c r="E621" s="106" t="s">
        <v>1973</v>
      </c>
      <c r="F621" s="106" t="s">
        <v>2050</v>
      </c>
    </row>
    <row r="622" spans="1:6" s="106" customFormat="1" x14ac:dyDescent="0.2">
      <c r="A622" s="108" t="s">
        <v>23</v>
      </c>
      <c r="B622" s="108" t="s">
        <v>2154</v>
      </c>
      <c r="C622" s="108" t="s">
        <v>2154</v>
      </c>
      <c r="D622" s="108" t="s">
        <v>305</v>
      </c>
      <c r="E622" s="106" t="s">
        <v>1975</v>
      </c>
      <c r="F622" s="106" t="s">
        <v>431</v>
      </c>
    </row>
    <row r="623" spans="1:6" s="106" customFormat="1" x14ac:dyDescent="0.2">
      <c r="A623" s="108" t="s">
        <v>23</v>
      </c>
      <c r="B623" s="108" t="s">
        <v>2155</v>
      </c>
      <c r="C623" s="108" t="s">
        <v>2155</v>
      </c>
      <c r="D623" s="108" t="s">
        <v>305</v>
      </c>
      <c r="E623" s="106" t="s">
        <v>1975</v>
      </c>
      <c r="F623" s="106" t="s">
        <v>431</v>
      </c>
    </row>
    <row r="624" spans="1:6" s="106" customFormat="1" x14ac:dyDescent="0.2">
      <c r="A624" s="108" t="s">
        <v>23</v>
      </c>
      <c r="B624" s="108" t="s">
        <v>2156</v>
      </c>
      <c r="C624" s="108" t="s">
        <v>2156</v>
      </c>
      <c r="D624" s="108" t="s">
        <v>305</v>
      </c>
      <c r="E624" s="106" t="s">
        <v>1975</v>
      </c>
      <c r="F624" s="106" t="s">
        <v>431</v>
      </c>
    </row>
    <row r="625" spans="1:6" s="106" customFormat="1" x14ac:dyDescent="0.2">
      <c r="A625" s="108" t="s">
        <v>23</v>
      </c>
      <c r="B625" s="108" t="s">
        <v>2157</v>
      </c>
      <c r="C625" s="108" t="s">
        <v>2157</v>
      </c>
      <c r="D625" s="108" t="s">
        <v>305</v>
      </c>
      <c r="E625" s="106" t="s">
        <v>1975</v>
      </c>
      <c r="F625" s="106" t="s">
        <v>431</v>
      </c>
    </row>
    <row r="626" spans="1:6" s="106" customFormat="1" x14ac:dyDescent="0.2">
      <c r="A626" s="108" t="s">
        <v>23</v>
      </c>
      <c r="B626" s="108" t="s">
        <v>2158</v>
      </c>
      <c r="C626" s="108" t="s">
        <v>2158</v>
      </c>
      <c r="D626" s="108" t="s">
        <v>305</v>
      </c>
      <c r="E626" s="106" t="s">
        <v>1975</v>
      </c>
      <c r="F626" s="106" t="s">
        <v>431</v>
      </c>
    </row>
    <row r="627" spans="1:6" s="106" customFormat="1" x14ac:dyDescent="0.2">
      <c r="A627" s="108" t="s">
        <v>23</v>
      </c>
      <c r="B627" s="108" t="s">
        <v>2159</v>
      </c>
      <c r="C627" s="108" t="s">
        <v>2159</v>
      </c>
      <c r="D627" s="108" t="s">
        <v>305</v>
      </c>
      <c r="E627" s="106" t="s">
        <v>1975</v>
      </c>
      <c r="F627" s="106" t="s">
        <v>431</v>
      </c>
    </row>
    <row r="628" spans="1:6" s="106" customFormat="1" x14ac:dyDescent="0.2">
      <c r="A628" s="108" t="s">
        <v>23</v>
      </c>
      <c r="B628" s="108" t="s">
        <v>267</v>
      </c>
      <c r="C628" s="108" t="s">
        <v>1746</v>
      </c>
      <c r="D628" s="108" t="s">
        <v>305</v>
      </c>
      <c r="E628" s="106" t="s">
        <v>1975</v>
      </c>
      <c r="F628" s="106" t="s">
        <v>431</v>
      </c>
    </row>
    <row r="629" spans="1:6" s="106" customFormat="1" x14ac:dyDescent="0.2">
      <c r="A629" s="108" t="s">
        <v>23</v>
      </c>
      <c r="B629" s="108" t="s">
        <v>1052</v>
      </c>
      <c r="C629" s="108" t="s">
        <v>1052</v>
      </c>
      <c r="D629" s="108" t="s">
        <v>305</v>
      </c>
      <c r="E629" s="106" t="s">
        <v>410</v>
      </c>
      <c r="F629" s="106" t="s">
        <v>1051</v>
      </c>
    </row>
    <row r="630" spans="1:6" s="106" customFormat="1" x14ac:dyDescent="0.2">
      <c r="A630" s="108" t="s">
        <v>23</v>
      </c>
      <c r="B630" s="108" t="s">
        <v>267</v>
      </c>
      <c r="C630" s="108" t="s">
        <v>1746</v>
      </c>
      <c r="D630" s="108" t="s">
        <v>305</v>
      </c>
      <c r="E630" s="106" t="s">
        <v>410</v>
      </c>
      <c r="F630" s="106" t="s">
        <v>1051</v>
      </c>
    </row>
    <row r="631" spans="1:6" s="106" customFormat="1" x14ac:dyDescent="0.2">
      <c r="A631" s="108" t="s">
        <v>23</v>
      </c>
      <c r="B631" s="108" t="s">
        <v>2160</v>
      </c>
      <c r="C631" s="108" t="s">
        <v>2160</v>
      </c>
      <c r="D631" s="108" t="s">
        <v>305</v>
      </c>
      <c r="E631" s="106" t="s">
        <v>410</v>
      </c>
      <c r="F631" s="106" t="s">
        <v>2052</v>
      </c>
    </row>
    <row r="632" spans="1:6" s="106" customFormat="1" x14ac:dyDescent="0.2">
      <c r="A632" s="108" t="s">
        <v>23</v>
      </c>
      <c r="B632" s="108" t="s">
        <v>267</v>
      </c>
      <c r="C632" s="108" t="s">
        <v>1746</v>
      </c>
      <c r="D632" s="108" t="s">
        <v>305</v>
      </c>
      <c r="E632" s="106" t="s">
        <v>410</v>
      </c>
      <c r="F632" s="106" t="s">
        <v>2052</v>
      </c>
    </row>
    <row r="633" spans="1:6" s="106" customFormat="1" x14ac:dyDescent="0.2">
      <c r="A633" s="108" t="s">
        <v>23</v>
      </c>
      <c r="B633" s="108" t="s">
        <v>2161</v>
      </c>
      <c r="C633" s="108" t="s">
        <v>2161</v>
      </c>
      <c r="D633" s="108" t="s">
        <v>327</v>
      </c>
      <c r="E633" s="106" t="s">
        <v>1985</v>
      </c>
      <c r="F633" s="106" t="s">
        <v>2057</v>
      </c>
    </row>
    <row r="634" spans="1:6" s="106" customFormat="1" x14ac:dyDescent="0.2">
      <c r="A634" s="108" t="s">
        <v>23</v>
      </c>
      <c r="B634" s="108" t="s">
        <v>2162</v>
      </c>
      <c r="C634" s="108" t="s">
        <v>2162</v>
      </c>
      <c r="D634" s="108" t="s">
        <v>327</v>
      </c>
      <c r="E634" s="106" t="s">
        <v>1985</v>
      </c>
      <c r="F634" s="106" t="s">
        <v>2057</v>
      </c>
    </row>
    <row r="635" spans="1:6" s="106" customFormat="1" x14ac:dyDescent="0.2">
      <c r="A635" s="108" t="s">
        <v>23</v>
      </c>
      <c r="B635" s="108" t="s">
        <v>2163</v>
      </c>
      <c r="C635" s="108" t="s">
        <v>2163</v>
      </c>
      <c r="D635" s="108" t="s">
        <v>327</v>
      </c>
      <c r="E635" s="106" t="s">
        <v>1985</v>
      </c>
      <c r="F635" s="106" t="s">
        <v>2057</v>
      </c>
    </row>
    <row r="636" spans="1:6" s="106" customFormat="1" x14ac:dyDescent="0.2">
      <c r="A636" s="108" t="s">
        <v>23</v>
      </c>
      <c r="B636" s="108" t="s">
        <v>267</v>
      </c>
      <c r="C636" s="108" t="s">
        <v>1746</v>
      </c>
      <c r="D636" s="108" t="s">
        <v>327</v>
      </c>
      <c r="E636" s="106" t="s">
        <v>1985</v>
      </c>
      <c r="F636" s="106" t="s">
        <v>2057</v>
      </c>
    </row>
    <row r="637" spans="1:6" s="106" customFormat="1" x14ac:dyDescent="0.2">
      <c r="A637" s="108" t="s">
        <v>23</v>
      </c>
      <c r="B637" s="108" t="s">
        <v>328</v>
      </c>
      <c r="C637" s="108" t="s">
        <v>2164</v>
      </c>
      <c r="D637" s="108" t="s">
        <v>327</v>
      </c>
      <c r="E637" s="106" t="s">
        <v>1985</v>
      </c>
      <c r="F637" s="106" t="s">
        <v>328</v>
      </c>
    </row>
    <row r="638" spans="1:6" s="106" customFormat="1" x14ac:dyDescent="0.2">
      <c r="A638" s="108" t="s">
        <v>23</v>
      </c>
      <c r="B638" s="108" t="s">
        <v>2165</v>
      </c>
      <c r="C638" s="108" t="s">
        <v>2165</v>
      </c>
      <c r="D638" s="108" t="s">
        <v>327</v>
      </c>
      <c r="E638" s="106" t="s">
        <v>1985</v>
      </c>
      <c r="F638" s="106" t="s">
        <v>328</v>
      </c>
    </row>
    <row r="639" spans="1:6" s="106" customFormat="1" x14ac:dyDescent="0.2">
      <c r="A639" s="108" t="s">
        <v>23</v>
      </c>
      <c r="B639" s="108" t="s">
        <v>2166</v>
      </c>
      <c r="C639" s="108" t="s">
        <v>2167</v>
      </c>
      <c r="D639" s="108" t="s">
        <v>327</v>
      </c>
      <c r="E639" s="106" t="s">
        <v>1985</v>
      </c>
      <c r="F639" s="106" t="s">
        <v>328</v>
      </c>
    </row>
    <row r="640" spans="1:6" s="106" customFormat="1" x14ac:dyDescent="0.2">
      <c r="A640" s="108" t="s">
        <v>23</v>
      </c>
      <c r="B640" s="108" t="s">
        <v>267</v>
      </c>
      <c r="C640" s="108" t="s">
        <v>1746</v>
      </c>
      <c r="D640" s="108" t="s">
        <v>327</v>
      </c>
      <c r="E640" s="106" t="s">
        <v>1985</v>
      </c>
      <c r="F640" s="106" t="s">
        <v>328</v>
      </c>
    </row>
    <row r="641" spans="1:6" s="106" customFormat="1" x14ac:dyDescent="0.2">
      <c r="A641" s="108" t="s">
        <v>23</v>
      </c>
      <c r="B641" s="108" t="s">
        <v>2168</v>
      </c>
      <c r="C641" s="108" t="s">
        <v>2168</v>
      </c>
      <c r="D641" s="108" t="s">
        <v>327</v>
      </c>
      <c r="E641" s="106" t="s">
        <v>1985</v>
      </c>
      <c r="F641" s="106" t="s">
        <v>432</v>
      </c>
    </row>
    <row r="642" spans="1:6" s="106" customFormat="1" x14ac:dyDescent="0.2">
      <c r="A642" s="108" t="s">
        <v>23</v>
      </c>
      <c r="B642" s="108" t="s">
        <v>2169</v>
      </c>
      <c r="C642" s="108" t="s">
        <v>2169</v>
      </c>
      <c r="D642" s="108" t="s">
        <v>327</v>
      </c>
      <c r="E642" s="106" t="s">
        <v>1985</v>
      </c>
      <c r="F642" s="106" t="s">
        <v>432</v>
      </c>
    </row>
    <row r="643" spans="1:6" s="106" customFormat="1" x14ac:dyDescent="0.2">
      <c r="A643" s="108" t="s">
        <v>23</v>
      </c>
      <c r="B643" s="108" t="s">
        <v>2170</v>
      </c>
      <c r="C643" s="108" t="s">
        <v>2170</v>
      </c>
      <c r="D643" s="108" t="s">
        <v>327</v>
      </c>
      <c r="E643" s="106" t="s">
        <v>1985</v>
      </c>
      <c r="F643" s="106" t="s">
        <v>432</v>
      </c>
    </row>
    <row r="644" spans="1:6" s="106" customFormat="1" x14ac:dyDescent="0.2">
      <c r="A644" s="108" t="s">
        <v>23</v>
      </c>
      <c r="B644" s="108" t="s">
        <v>2171</v>
      </c>
      <c r="C644" s="108" t="s">
        <v>2171</v>
      </c>
      <c r="D644" s="108" t="s">
        <v>327</v>
      </c>
      <c r="E644" s="106" t="s">
        <v>1985</v>
      </c>
      <c r="F644" s="106" t="s">
        <v>432</v>
      </c>
    </row>
    <row r="645" spans="1:6" s="106" customFormat="1" x14ac:dyDescent="0.2">
      <c r="A645" s="108" t="s">
        <v>23</v>
      </c>
      <c r="B645" s="108" t="s">
        <v>267</v>
      </c>
      <c r="C645" s="108" t="s">
        <v>1746</v>
      </c>
      <c r="D645" s="108" t="s">
        <v>327</v>
      </c>
      <c r="E645" s="106" t="s">
        <v>1985</v>
      </c>
      <c r="F645" s="106" t="s">
        <v>432</v>
      </c>
    </row>
    <row r="646" spans="1:6" s="106" customFormat="1" x14ac:dyDescent="0.2">
      <c r="A646" s="108" t="s">
        <v>23</v>
      </c>
      <c r="B646" s="108" t="s">
        <v>4471</v>
      </c>
      <c r="C646" s="108" t="s">
        <v>2172</v>
      </c>
      <c r="D646" s="108" t="s">
        <v>327</v>
      </c>
      <c r="E646" s="238" t="s">
        <v>411</v>
      </c>
      <c r="F646" s="238" t="s">
        <v>434</v>
      </c>
    </row>
    <row r="647" spans="1:6" s="106" customFormat="1" x14ac:dyDescent="0.2">
      <c r="A647" s="108" t="s">
        <v>23</v>
      </c>
      <c r="B647" s="108" t="s">
        <v>450</v>
      </c>
      <c r="C647" s="108" t="s">
        <v>2173</v>
      </c>
      <c r="D647" s="108" t="s">
        <v>327</v>
      </c>
      <c r="E647" s="238" t="s">
        <v>411</v>
      </c>
      <c r="F647" s="238" t="s">
        <v>434</v>
      </c>
    </row>
    <row r="648" spans="1:6" s="106" customFormat="1" x14ac:dyDescent="0.2">
      <c r="A648" s="108" t="s">
        <v>23</v>
      </c>
      <c r="B648" s="108" t="s">
        <v>2169</v>
      </c>
      <c r="C648" s="108" t="s">
        <v>2174</v>
      </c>
      <c r="D648" s="108" t="s">
        <v>327</v>
      </c>
      <c r="E648" s="238" t="s">
        <v>411</v>
      </c>
      <c r="F648" s="238" t="s">
        <v>434</v>
      </c>
    </row>
    <row r="649" spans="1:6" s="106" customFormat="1" x14ac:dyDescent="0.2">
      <c r="A649" s="108" t="s">
        <v>23</v>
      </c>
      <c r="B649" s="108" t="s">
        <v>2175</v>
      </c>
      <c r="C649" s="108" t="s">
        <v>2176</v>
      </c>
      <c r="D649" s="108" t="s">
        <v>327</v>
      </c>
      <c r="E649" s="238" t="s">
        <v>411</v>
      </c>
      <c r="F649" s="238" t="s">
        <v>434</v>
      </c>
    </row>
    <row r="650" spans="1:6" s="106" customFormat="1" x14ac:dyDescent="0.2">
      <c r="A650" s="108" t="s">
        <v>23</v>
      </c>
      <c r="B650" s="108" t="s">
        <v>2177</v>
      </c>
      <c r="C650" s="108" t="s">
        <v>2177</v>
      </c>
      <c r="D650" s="108" t="s">
        <v>327</v>
      </c>
      <c r="E650" s="238" t="s">
        <v>411</v>
      </c>
      <c r="F650" s="238" t="s">
        <v>434</v>
      </c>
    </row>
    <row r="651" spans="1:6" s="106" customFormat="1" x14ac:dyDescent="0.2">
      <c r="A651" s="108" t="s">
        <v>23</v>
      </c>
      <c r="B651" s="108" t="s">
        <v>2178</v>
      </c>
      <c r="C651" s="108" t="s">
        <v>2179</v>
      </c>
      <c r="D651" s="108" t="s">
        <v>327</v>
      </c>
      <c r="E651" s="238" t="s">
        <v>411</v>
      </c>
      <c r="F651" s="238" t="s">
        <v>434</v>
      </c>
    </row>
    <row r="652" spans="1:6" s="106" customFormat="1" x14ac:dyDescent="0.2">
      <c r="A652" s="108" t="s">
        <v>23</v>
      </c>
      <c r="B652" s="108" t="s">
        <v>2180</v>
      </c>
      <c r="C652" s="108" t="s">
        <v>2180</v>
      </c>
      <c r="D652" s="108" t="s">
        <v>327</v>
      </c>
      <c r="E652" s="238" t="s">
        <v>411</v>
      </c>
      <c r="F652" s="238" t="s">
        <v>434</v>
      </c>
    </row>
    <row r="653" spans="1:6" s="106" customFormat="1" x14ac:dyDescent="0.2">
      <c r="A653" s="108" t="s">
        <v>23</v>
      </c>
      <c r="B653" s="108" t="s">
        <v>2181</v>
      </c>
      <c r="C653" s="108" t="s">
        <v>2181</v>
      </c>
      <c r="D653" s="108" t="s">
        <v>327</v>
      </c>
      <c r="E653" s="238" t="s">
        <v>411</v>
      </c>
      <c r="F653" s="238" t="s">
        <v>434</v>
      </c>
    </row>
    <row r="654" spans="1:6" s="106" customFormat="1" x14ac:dyDescent="0.2">
      <c r="A654" s="108" t="s">
        <v>23</v>
      </c>
      <c r="B654" s="108" t="s">
        <v>267</v>
      </c>
      <c r="C654" s="108" t="s">
        <v>1746</v>
      </c>
      <c r="D654" s="108" t="s">
        <v>327</v>
      </c>
      <c r="E654" s="238" t="s">
        <v>411</v>
      </c>
      <c r="F654" s="238" t="s">
        <v>434</v>
      </c>
    </row>
    <row r="655" spans="1:6" s="106" customFormat="1" x14ac:dyDescent="0.2">
      <c r="A655" s="108" t="s">
        <v>23</v>
      </c>
      <c r="B655" s="108" t="s">
        <v>1295</v>
      </c>
      <c r="C655" s="108" t="s">
        <v>1295</v>
      </c>
      <c r="D655" s="108" t="s">
        <v>327</v>
      </c>
      <c r="E655" s="238" t="s">
        <v>4472</v>
      </c>
      <c r="F655" s="238" t="s">
        <v>1294</v>
      </c>
    </row>
    <row r="656" spans="1:6" s="106" customFormat="1" x14ac:dyDescent="0.2">
      <c r="A656" s="108" t="s">
        <v>23</v>
      </c>
      <c r="B656" s="108" t="s">
        <v>267</v>
      </c>
      <c r="C656" s="108" t="s">
        <v>1746</v>
      </c>
      <c r="D656" s="108" t="s">
        <v>327</v>
      </c>
      <c r="E656" s="238" t="s">
        <v>4472</v>
      </c>
      <c r="F656" s="238" t="s">
        <v>1294</v>
      </c>
    </row>
    <row r="657" spans="1:6" s="106" customFormat="1" x14ac:dyDescent="0.2">
      <c r="A657" s="108" t="s">
        <v>23</v>
      </c>
      <c r="B657" s="108" t="s">
        <v>1054</v>
      </c>
      <c r="C657" s="108" t="s">
        <v>1054</v>
      </c>
      <c r="D657" s="108" t="s">
        <v>242</v>
      </c>
      <c r="E657" s="106" t="s">
        <v>412</v>
      </c>
      <c r="F657" s="106" t="s">
        <v>435</v>
      </c>
    </row>
    <row r="658" spans="1:6" s="106" customFormat="1" x14ac:dyDescent="0.2">
      <c r="A658" s="108" t="s">
        <v>23</v>
      </c>
      <c r="B658" s="108" t="s">
        <v>2183</v>
      </c>
      <c r="C658" s="108" t="s">
        <v>2184</v>
      </c>
      <c r="D658" s="108" t="s">
        <v>242</v>
      </c>
      <c r="E658" s="106" t="s">
        <v>412</v>
      </c>
      <c r="F658" s="106" t="s">
        <v>435</v>
      </c>
    </row>
    <row r="659" spans="1:6" s="106" customFormat="1" x14ac:dyDescent="0.2">
      <c r="A659" s="108" t="s">
        <v>23</v>
      </c>
      <c r="B659" s="108" t="s">
        <v>267</v>
      </c>
      <c r="C659" s="108" t="s">
        <v>1746</v>
      </c>
      <c r="D659" s="108" t="s">
        <v>242</v>
      </c>
      <c r="E659" s="106" t="s">
        <v>412</v>
      </c>
      <c r="F659" s="106" t="s">
        <v>435</v>
      </c>
    </row>
    <row r="660" spans="1:6" s="106" customFormat="1" x14ac:dyDescent="0.2">
      <c r="A660" s="108" t="s">
        <v>23</v>
      </c>
      <c r="B660" s="108" t="s">
        <v>2185</v>
      </c>
      <c r="C660" s="108" t="s">
        <v>2185</v>
      </c>
      <c r="D660" s="108" t="s">
        <v>242</v>
      </c>
      <c r="E660" s="106" t="s">
        <v>413</v>
      </c>
      <c r="F660" s="106" t="s">
        <v>437</v>
      </c>
    </row>
    <row r="661" spans="1:6" s="106" customFormat="1" x14ac:dyDescent="0.2">
      <c r="A661" s="108" t="s">
        <v>23</v>
      </c>
      <c r="B661" s="108" t="s">
        <v>1053</v>
      </c>
      <c r="C661" s="108" t="s">
        <v>2186</v>
      </c>
      <c r="D661" s="108" t="s">
        <v>242</v>
      </c>
      <c r="E661" s="106" t="s">
        <v>413</v>
      </c>
      <c r="F661" s="106" t="s">
        <v>437</v>
      </c>
    </row>
    <row r="662" spans="1:6" s="106" customFormat="1" x14ac:dyDescent="0.2">
      <c r="A662" s="108" t="s">
        <v>23</v>
      </c>
      <c r="B662" s="108" t="s">
        <v>2187</v>
      </c>
      <c r="C662" s="108" t="s">
        <v>2187</v>
      </c>
      <c r="D662" s="108" t="s">
        <v>242</v>
      </c>
      <c r="E662" s="106" t="s">
        <v>413</v>
      </c>
      <c r="F662" s="106" t="s">
        <v>437</v>
      </c>
    </row>
    <row r="663" spans="1:6" s="106" customFormat="1" x14ac:dyDescent="0.2">
      <c r="A663" s="108" t="s">
        <v>23</v>
      </c>
      <c r="B663" s="108" t="s">
        <v>267</v>
      </c>
      <c r="C663" s="108" t="s">
        <v>1746</v>
      </c>
      <c r="D663" s="108" t="s">
        <v>242</v>
      </c>
      <c r="E663" s="106" t="s">
        <v>413</v>
      </c>
      <c r="F663" s="106" t="s">
        <v>437</v>
      </c>
    </row>
    <row r="664" spans="1:6" s="106" customFormat="1" x14ac:dyDescent="0.2">
      <c r="A664" s="108" t="s">
        <v>23</v>
      </c>
      <c r="B664" s="108" t="s">
        <v>1286</v>
      </c>
      <c r="C664" s="108" t="s">
        <v>1286</v>
      </c>
      <c r="D664" s="108" t="s">
        <v>242</v>
      </c>
      <c r="E664" s="106" t="s">
        <v>413</v>
      </c>
      <c r="F664" s="106" t="s">
        <v>439</v>
      </c>
    </row>
    <row r="665" spans="1:6" s="106" customFormat="1" x14ac:dyDescent="0.2">
      <c r="A665" s="108" t="s">
        <v>23</v>
      </c>
      <c r="B665" s="108" t="s">
        <v>1287</v>
      </c>
      <c r="C665" s="108" t="s">
        <v>1287</v>
      </c>
      <c r="D665" s="108" t="s">
        <v>242</v>
      </c>
      <c r="E665" s="106" t="s">
        <v>413</v>
      </c>
      <c r="F665" s="106" t="s">
        <v>439</v>
      </c>
    </row>
    <row r="666" spans="1:6" s="106" customFormat="1" x14ac:dyDescent="0.2">
      <c r="A666" s="108" t="s">
        <v>23</v>
      </c>
      <c r="B666" s="108" t="s">
        <v>267</v>
      </c>
      <c r="C666" s="108" t="s">
        <v>1746</v>
      </c>
      <c r="D666" s="108" t="s">
        <v>242</v>
      </c>
      <c r="E666" s="106" t="s">
        <v>413</v>
      </c>
      <c r="F666" s="106" t="s">
        <v>439</v>
      </c>
    </row>
    <row r="667" spans="1:6" s="106" customFormat="1" x14ac:dyDescent="0.2">
      <c r="A667" s="108" t="s">
        <v>23</v>
      </c>
      <c r="B667" s="108" t="s">
        <v>315</v>
      </c>
      <c r="C667" s="108" t="s">
        <v>2188</v>
      </c>
      <c r="D667" s="108" t="s">
        <v>242</v>
      </c>
      <c r="E667" s="106" t="s">
        <v>311</v>
      </c>
      <c r="F667" s="106" t="s">
        <v>312</v>
      </c>
    </row>
    <row r="668" spans="1:6" s="106" customFormat="1" x14ac:dyDescent="0.2">
      <c r="A668" s="108" t="s">
        <v>23</v>
      </c>
      <c r="B668" s="108" t="s">
        <v>312</v>
      </c>
      <c r="C668" s="108" t="s">
        <v>2189</v>
      </c>
      <c r="D668" s="108" t="s">
        <v>242</v>
      </c>
      <c r="E668" s="106" t="s">
        <v>311</v>
      </c>
      <c r="F668" s="106" t="s">
        <v>312</v>
      </c>
    </row>
    <row r="669" spans="1:6" s="106" customFormat="1" x14ac:dyDescent="0.2">
      <c r="A669" s="108" t="s">
        <v>23</v>
      </c>
      <c r="B669" s="108" t="s">
        <v>267</v>
      </c>
      <c r="C669" s="108" t="s">
        <v>1746</v>
      </c>
      <c r="D669" s="108" t="s">
        <v>242</v>
      </c>
      <c r="E669" s="106" t="s">
        <v>311</v>
      </c>
      <c r="F669" s="106" t="s">
        <v>312</v>
      </c>
    </row>
    <row r="670" spans="1:6" s="106" customFormat="1" x14ac:dyDescent="0.2">
      <c r="A670" s="108" t="s">
        <v>23</v>
      </c>
      <c r="B670" s="108" t="s">
        <v>1285</v>
      </c>
      <c r="C670" s="108" t="s">
        <v>2190</v>
      </c>
      <c r="D670" s="108" t="s">
        <v>242</v>
      </c>
      <c r="E670" s="106" t="s">
        <v>243</v>
      </c>
      <c r="F670" s="106" t="s">
        <v>436</v>
      </c>
    </row>
    <row r="671" spans="1:6" s="106" customFormat="1" x14ac:dyDescent="0.2">
      <c r="A671" s="108" t="s">
        <v>23</v>
      </c>
      <c r="B671" s="108" t="s">
        <v>267</v>
      </c>
      <c r="C671" s="108" t="s">
        <v>1746</v>
      </c>
      <c r="D671" s="108" t="s">
        <v>242</v>
      </c>
      <c r="E671" s="106" t="s">
        <v>243</v>
      </c>
      <c r="F671" s="106" t="s">
        <v>436</v>
      </c>
    </row>
    <row r="672" spans="1:6" s="106" customFormat="1" x14ac:dyDescent="0.2">
      <c r="A672" s="108" t="s">
        <v>23</v>
      </c>
      <c r="B672" s="108" t="s">
        <v>2191</v>
      </c>
      <c r="C672" s="108" t="s">
        <v>2191</v>
      </c>
      <c r="D672" s="108" t="s">
        <v>242</v>
      </c>
      <c r="E672" s="106" t="s">
        <v>243</v>
      </c>
      <c r="F672" s="106" t="s">
        <v>269</v>
      </c>
    </row>
    <row r="673" spans="1:6" s="106" customFormat="1" x14ac:dyDescent="0.2">
      <c r="A673" s="108" t="s">
        <v>23</v>
      </c>
      <c r="B673" s="108" t="s">
        <v>1057</v>
      </c>
      <c r="C673" s="108" t="s">
        <v>1057</v>
      </c>
      <c r="D673" s="108" t="s">
        <v>242</v>
      </c>
      <c r="E673" s="106" t="s">
        <v>243</v>
      </c>
      <c r="F673" s="106" t="s">
        <v>269</v>
      </c>
    </row>
    <row r="674" spans="1:6" s="106" customFormat="1" x14ac:dyDescent="0.2">
      <c r="A674" s="108" t="s">
        <v>23</v>
      </c>
      <c r="B674" s="108" t="s">
        <v>2192</v>
      </c>
      <c r="C674" s="108" t="s">
        <v>2192</v>
      </c>
      <c r="D674" s="108" t="s">
        <v>242</v>
      </c>
      <c r="E674" s="106" t="s">
        <v>243</v>
      </c>
      <c r="F674" s="106" t="s">
        <v>269</v>
      </c>
    </row>
    <row r="675" spans="1:6" s="106" customFormat="1" x14ac:dyDescent="0.2">
      <c r="A675" s="108" t="s">
        <v>23</v>
      </c>
      <c r="B675" s="108" t="s">
        <v>267</v>
      </c>
      <c r="C675" s="108" t="s">
        <v>1746</v>
      </c>
      <c r="D675" s="108" t="s">
        <v>242</v>
      </c>
      <c r="E675" s="106" t="s">
        <v>243</v>
      </c>
      <c r="F675" s="106" t="s">
        <v>269</v>
      </c>
    </row>
    <row r="676" spans="1:6" s="106" customFormat="1" x14ac:dyDescent="0.2">
      <c r="A676" s="108" t="s">
        <v>23</v>
      </c>
      <c r="B676" s="108" t="s">
        <v>1055</v>
      </c>
      <c r="C676" s="108" t="s">
        <v>1055</v>
      </c>
      <c r="D676" s="108" t="s">
        <v>320</v>
      </c>
      <c r="E676" s="106" t="s">
        <v>415</v>
      </c>
      <c r="F676" s="106" t="s">
        <v>441</v>
      </c>
    </row>
    <row r="677" spans="1:6" s="106" customFormat="1" x14ac:dyDescent="0.2">
      <c r="A677" s="108" t="s">
        <v>23</v>
      </c>
      <c r="B677" s="108" t="s">
        <v>2193</v>
      </c>
      <c r="C677" s="108" t="s">
        <v>2193</v>
      </c>
      <c r="D677" s="108" t="s">
        <v>320</v>
      </c>
      <c r="E677" s="106" t="s">
        <v>415</v>
      </c>
      <c r="F677" s="106" t="s">
        <v>441</v>
      </c>
    </row>
    <row r="678" spans="1:6" s="106" customFormat="1" x14ac:dyDescent="0.2">
      <c r="A678" s="108" t="s">
        <v>23</v>
      </c>
      <c r="B678" s="108" t="s">
        <v>267</v>
      </c>
      <c r="C678" s="108" t="s">
        <v>1746</v>
      </c>
      <c r="D678" s="108" t="s">
        <v>320</v>
      </c>
      <c r="E678" s="106" t="s">
        <v>415</v>
      </c>
      <c r="F678" s="106" t="s">
        <v>441</v>
      </c>
    </row>
    <row r="679" spans="1:6" s="106" customFormat="1" x14ac:dyDescent="0.2">
      <c r="A679" s="108" t="s">
        <v>23</v>
      </c>
      <c r="B679" s="108" t="s">
        <v>1936</v>
      </c>
      <c r="C679" s="108" t="s">
        <v>1936</v>
      </c>
      <c r="D679" s="108" t="s">
        <v>320</v>
      </c>
      <c r="E679" s="106" t="s">
        <v>2000</v>
      </c>
      <c r="F679" s="106" t="s">
        <v>2095</v>
      </c>
    </row>
    <row r="680" spans="1:6" s="106" customFormat="1" x14ac:dyDescent="0.2">
      <c r="A680" s="108" t="s">
        <v>23</v>
      </c>
      <c r="B680" s="108" t="s">
        <v>2194</v>
      </c>
      <c r="C680" s="108" t="s">
        <v>2194</v>
      </c>
      <c r="D680" s="108" t="s">
        <v>320</v>
      </c>
      <c r="E680" s="106" t="s">
        <v>2000</v>
      </c>
      <c r="F680" s="106" t="s">
        <v>2095</v>
      </c>
    </row>
    <row r="681" spans="1:6" s="106" customFormat="1" x14ac:dyDescent="0.2">
      <c r="A681" s="108" t="s">
        <v>23</v>
      </c>
      <c r="B681" s="108" t="s">
        <v>2195</v>
      </c>
      <c r="C681" s="108" t="s">
        <v>2195</v>
      </c>
      <c r="D681" s="108" t="s">
        <v>320</v>
      </c>
      <c r="E681" s="106" t="s">
        <v>2000</v>
      </c>
      <c r="F681" s="106" t="s">
        <v>2095</v>
      </c>
    </row>
    <row r="682" spans="1:6" s="106" customFormat="1" x14ac:dyDescent="0.2">
      <c r="A682" s="108" t="s">
        <v>23</v>
      </c>
      <c r="B682" s="108" t="s">
        <v>2196</v>
      </c>
      <c r="C682" s="108" t="s">
        <v>2196</v>
      </c>
      <c r="D682" s="108" t="s">
        <v>320</v>
      </c>
      <c r="E682" s="106" t="s">
        <v>2000</v>
      </c>
      <c r="F682" s="106" t="s">
        <v>2095</v>
      </c>
    </row>
    <row r="683" spans="1:6" s="106" customFormat="1" x14ac:dyDescent="0.2">
      <c r="A683" s="108" t="s">
        <v>23</v>
      </c>
      <c r="B683" s="108" t="s">
        <v>2197</v>
      </c>
      <c r="C683" s="108" t="s">
        <v>2197</v>
      </c>
      <c r="D683" s="108" t="s">
        <v>320</v>
      </c>
      <c r="E683" s="106" t="s">
        <v>2000</v>
      </c>
      <c r="F683" s="106" t="s">
        <v>2095</v>
      </c>
    </row>
    <row r="684" spans="1:6" s="106" customFormat="1" x14ac:dyDescent="0.2">
      <c r="A684" s="108" t="s">
        <v>23</v>
      </c>
      <c r="B684" s="108" t="s">
        <v>2198</v>
      </c>
      <c r="C684" s="108" t="s">
        <v>2199</v>
      </c>
      <c r="D684" s="108" t="s">
        <v>320</v>
      </c>
      <c r="E684" s="106" t="s">
        <v>2000</v>
      </c>
      <c r="F684" s="106" t="s">
        <v>2095</v>
      </c>
    </row>
    <row r="685" spans="1:6" s="106" customFormat="1" x14ac:dyDescent="0.2">
      <c r="A685" s="108" t="s">
        <v>23</v>
      </c>
      <c r="B685" s="108" t="s">
        <v>2200</v>
      </c>
      <c r="C685" s="108" t="s">
        <v>2200</v>
      </c>
      <c r="D685" s="108" t="s">
        <v>320</v>
      </c>
      <c r="E685" s="106" t="s">
        <v>2000</v>
      </c>
      <c r="F685" s="106" t="s">
        <v>2096</v>
      </c>
    </row>
    <row r="686" spans="1:6" s="106" customFormat="1" x14ac:dyDescent="0.2">
      <c r="A686" s="108" t="s">
        <v>23</v>
      </c>
      <c r="B686" s="108" t="s">
        <v>2201</v>
      </c>
      <c r="C686" s="108" t="s">
        <v>2201</v>
      </c>
      <c r="D686" s="108" t="s">
        <v>320</v>
      </c>
      <c r="E686" s="106" t="s">
        <v>2000</v>
      </c>
      <c r="F686" s="106" t="s">
        <v>2096</v>
      </c>
    </row>
    <row r="687" spans="1:6" s="106" customFormat="1" x14ac:dyDescent="0.2">
      <c r="A687" s="108" t="s">
        <v>23</v>
      </c>
      <c r="B687" s="108" t="s">
        <v>2202</v>
      </c>
      <c r="C687" s="108" t="s">
        <v>2203</v>
      </c>
      <c r="D687" s="108" t="s">
        <v>320</v>
      </c>
      <c r="E687" s="106" t="s">
        <v>2000</v>
      </c>
      <c r="F687" s="106" t="s">
        <v>2096</v>
      </c>
    </row>
    <row r="688" spans="1:6" s="106" customFormat="1" x14ac:dyDescent="0.2">
      <c r="A688" s="108" t="s">
        <v>23</v>
      </c>
      <c r="B688" s="108" t="s">
        <v>2204</v>
      </c>
      <c r="C688" s="108" t="s">
        <v>2204</v>
      </c>
      <c r="D688" s="108" t="s">
        <v>320</v>
      </c>
      <c r="E688" s="106" t="s">
        <v>2000</v>
      </c>
      <c r="F688" s="106" t="s">
        <v>2096</v>
      </c>
    </row>
    <row r="689" spans="1:6" s="106" customFormat="1" x14ac:dyDescent="0.2">
      <c r="A689" s="108" t="s">
        <v>23</v>
      </c>
      <c r="B689" s="108" t="s">
        <v>2205</v>
      </c>
      <c r="C689" s="108" t="s">
        <v>2205</v>
      </c>
      <c r="D689" s="108" t="s">
        <v>320</v>
      </c>
      <c r="E689" s="106" t="s">
        <v>2000</v>
      </c>
      <c r="F689" s="106" t="s">
        <v>2096</v>
      </c>
    </row>
    <row r="690" spans="1:6" s="106" customFormat="1" x14ac:dyDescent="0.2">
      <c r="A690" s="108" t="s">
        <v>23</v>
      </c>
      <c r="B690" s="108" t="s">
        <v>2206</v>
      </c>
      <c r="C690" s="108" t="s">
        <v>2206</v>
      </c>
      <c r="D690" s="108" t="s">
        <v>320</v>
      </c>
      <c r="E690" s="106" t="s">
        <v>2000</v>
      </c>
      <c r="F690" s="106" t="s">
        <v>2096</v>
      </c>
    </row>
    <row r="691" spans="1:6" s="106" customFormat="1" x14ac:dyDescent="0.2">
      <c r="A691" s="108" t="s">
        <v>23</v>
      </c>
      <c r="B691" s="108" t="s">
        <v>1065</v>
      </c>
      <c r="C691" s="108" t="s">
        <v>2207</v>
      </c>
      <c r="D691" s="108" t="s">
        <v>320</v>
      </c>
      <c r="E691" s="106" t="s">
        <v>416</v>
      </c>
      <c r="F691" s="106" t="s">
        <v>443</v>
      </c>
    </row>
    <row r="692" spans="1:6" s="106" customFormat="1" x14ac:dyDescent="0.2">
      <c r="A692" s="108" t="s">
        <v>23</v>
      </c>
      <c r="B692" s="108" t="s">
        <v>1066</v>
      </c>
      <c r="C692" s="108" t="s">
        <v>1066</v>
      </c>
      <c r="D692" s="108" t="s">
        <v>320</v>
      </c>
      <c r="E692" s="106" t="s">
        <v>416</v>
      </c>
      <c r="F692" s="106" t="s">
        <v>443</v>
      </c>
    </row>
    <row r="693" spans="1:6" s="106" customFormat="1" x14ac:dyDescent="0.2">
      <c r="A693" s="108" t="s">
        <v>23</v>
      </c>
      <c r="B693" s="108" t="s">
        <v>1067</v>
      </c>
      <c r="C693" s="108" t="s">
        <v>1067</v>
      </c>
      <c r="D693" s="108" t="s">
        <v>320</v>
      </c>
      <c r="E693" s="106" t="s">
        <v>416</v>
      </c>
      <c r="F693" s="106" t="s">
        <v>443</v>
      </c>
    </row>
    <row r="694" spans="1:6" s="106" customFormat="1" x14ac:dyDescent="0.2">
      <c r="A694" s="108" t="s">
        <v>23</v>
      </c>
      <c r="B694" s="108" t="s">
        <v>267</v>
      </c>
      <c r="C694" s="108" t="s">
        <v>1746</v>
      </c>
      <c r="D694" s="108" t="s">
        <v>320</v>
      </c>
      <c r="E694" s="106" t="s">
        <v>416</v>
      </c>
      <c r="F694" s="106" t="s">
        <v>443</v>
      </c>
    </row>
    <row r="695" spans="1:6" s="106" customFormat="1" x14ac:dyDescent="0.2">
      <c r="A695" s="108" t="s">
        <v>23</v>
      </c>
      <c r="B695" s="108" t="s">
        <v>323</v>
      </c>
      <c r="C695" s="108" t="s">
        <v>2208</v>
      </c>
      <c r="D695" s="108" t="s">
        <v>320</v>
      </c>
      <c r="E695" s="106" t="s">
        <v>321</v>
      </c>
      <c r="F695" s="106" t="s">
        <v>322</v>
      </c>
    </row>
    <row r="696" spans="1:6" s="106" customFormat="1" x14ac:dyDescent="0.2">
      <c r="A696" s="108" t="s">
        <v>23</v>
      </c>
      <c r="B696" s="108" t="s">
        <v>325</v>
      </c>
      <c r="C696" s="108" t="s">
        <v>2209</v>
      </c>
      <c r="D696" s="108" t="s">
        <v>320</v>
      </c>
      <c r="E696" s="106" t="s">
        <v>321</v>
      </c>
      <c r="F696" s="106" t="s">
        <v>322</v>
      </c>
    </row>
    <row r="697" spans="1:6" s="106" customFormat="1" x14ac:dyDescent="0.2">
      <c r="A697" s="108" t="s">
        <v>23</v>
      </c>
      <c r="B697" s="108" t="s">
        <v>2210</v>
      </c>
      <c r="C697" s="108" t="s">
        <v>2211</v>
      </c>
      <c r="D697" s="108" t="s">
        <v>320</v>
      </c>
      <c r="E697" s="106" t="s">
        <v>321</v>
      </c>
      <c r="F697" s="106" t="s">
        <v>322</v>
      </c>
    </row>
    <row r="698" spans="1:6" s="106" customFormat="1" x14ac:dyDescent="0.2">
      <c r="A698" s="108" t="s">
        <v>23</v>
      </c>
      <c r="B698" s="108" t="s">
        <v>267</v>
      </c>
      <c r="C698" s="108" t="s">
        <v>1746</v>
      </c>
      <c r="D698" s="108" t="s">
        <v>320</v>
      </c>
      <c r="E698" s="106" t="s">
        <v>321</v>
      </c>
      <c r="F698" s="106" t="s">
        <v>322</v>
      </c>
    </row>
    <row r="699" spans="1:6" s="106" customFormat="1" x14ac:dyDescent="0.2">
      <c r="A699" s="108" t="s">
        <v>23</v>
      </c>
      <c r="B699" s="108" t="s">
        <v>444</v>
      </c>
      <c r="C699" s="108" t="s">
        <v>2212</v>
      </c>
      <c r="D699" s="108" t="s">
        <v>320</v>
      </c>
      <c r="E699" s="106" t="s">
        <v>417</v>
      </c>
      <c r="F699" s="106" t="s">
        <v>444</v>
      </c>
    </row>
    <row r="700" spans="1:6" s="106" customFormat="1" x14ac:dyDescent="0.2">
      <c r="A700" s="108" t="s">
        <v>23</v>
      </c>
      <c r="B700" s="108" t="s">
        <v>1970</v>
      </c>
      <c r="C700" s="108" t="s">
        <v>2213</v>
      </c>
      <c r="D700" s="108" t="s">
        <v>320</v>
      </c>
      <c r="E700" s="106" t="s">
        <v>417</v>
      </c>
      <c r="F700" s="106" t="s">
        <v>444</v>
      </c>
    </row>
    <row r="701" spans="1:6" s="106" customFormat="1" x14ac:dyDescent="0.2">
      <c r="A701" s="108" t="s">
        <v>23</v>
      </c>
      <c r="B701" s="108" t="s">
        <v>2214</v>
      </c>
      <c r="C701" s="108" t="s">
        <v>2215</v>
      </c>
      <c r="D701" s="108" t="s">
        <v>320</v>
      </c>
      <c r="E701" s="106" t="s">
        <v>417</v>
      </c>
      <c r="F701" s="106" t="s">
        <v>444</v>
      </c>
    </row>
    <row r="702" spans="1:6" s="106" customFormat="1" x14ac:dyDescent="0.2">
      <c r="A702" s="108" t="s">
        <v>23</v>
      </c>
      <c r="B702" s="108" t="s">
        <v>2216</v>
      </c>
      <c r="C702" s="108" t="s">
        <v>2217</v>
      </c>
      <c r="D702" s="108" t="s">
        <v>320</v>
      </c>
      <c r="E702" s="106" t="s">
        <v>417</v>
      </c>
      <c r="F702" s="106" t="s">
        <v>444</v>
      </c>
    </row>
    <row r="703" spans="1:6" s="106" customFormat="1" x14ac:dyDescent="0.2">
      <c r="A703" s="108" t="s">
        <v>23</v>
      </c>
      <c r="B703" s="108" t="s">
        <v>267</v>
      </c>
      <c r="C703" s="108" t="s">
        <v>1746</v>
      </c>
      <c r="D703" s="108" t="s">
        <v>320</v>
      </c>
      <c r="E703" s="106" t="s">
        <v>417</v>
      </c>
      <c r="F703" s="106" t="s">
        <v>444</v>
      </c>
    </row>
    <row r="704" spans="1:6" s="106" customFormat="1" x14ac:dyDescent="0.2">
      <c r="A704" s="108" t="s">
        <v>23</v>
      </c>
      <c r="B704" s="108" t="s">
        <v>1068</v>
      </c>
      <c r="C704" s="108" t="s">
        <v>1068</v>
      </c>
      <c r="D704" s="108" t="s">
        <v>320</v>
      </c>
      <c r="E704" s="106" t="s">
        <v>417</v>
      </c>
      <c r="F704" s="106" t="s">
        <v>445</v>
      </c>
    </row>
    <row r="705" spans="1:6" s="106" customFormat="1" x14ac:dyDescent="0.2">
      <c r="A705" s="108" t="s">
        <v>23</v>
      </c>
      <c r="B705" s="108" t="s">
        <v>417</v>
      </c>
      <c r="C705" s="108" t="s">
        <v>417</v>
      </c>
      <c r="D705" s="108" t="s">
        <v>320</v>
      </c>
      <c r="E705" s="106" t="s">
        <v>417</v>
      </c>
      <c r="F705" s="106" t="s">
        <v>445</v>
      </c>
    </row>
    <row r="706" spans="1:6" s="106" customFormat="1" x14ac:dyDescent="0.2">
      <c r="A706" s="108" t="s">
        <v>23</v>
      </c>
      <c r="B706" s="108" t="s">
        <v>2218</v>
      </c>
      <c r="C706" s="108" t="s">
        <v>2218</v>
      </c>
      <c r="D706" s="108" t="s">
        <v>320</v>
      </c>
      <c r="E706" s="106" t="s">
        <v>417</v>
      </c>
      <c r="F706" s="106" t="s">
        <v>445</v>
      </c>
    </row>
    <row r="707" spans="1:6" s="106" customFormat="1" x14ac:dyDescent="0.2">
      <c r="A707" s="108" t="s">
        <v>23</v>
      </c>
      <c r="B707" s="108" t="s">
        <v>2219</v>
      </c>
      <c r="C707" s="108" t="s">
        <v>2219</v>
      </c>
      <c r="D707" s="108" t="s">
        <v>320</v>
      </c>
      <c r="E707" s="106" t="s">
        <v>417</v>
      </c>
      <c r="F707" s="106" t="s">
        <v>445</v>
      </c>
    </row>
    <row r="708" spans="1:6" s="106" customFormat="1" x14ac:dyDescent="0.2">
      <c r="A708" s="108" t="s">
        <v>23</v>
      </c>
      <c r="B708" s="108" t="s">
        <v>2220</v>
      </c>
      <c r="C708" s="108" t="s">
        <v>2220</v>
      </c>
      <c r="D708" s="108" t="s">
        <v>320</v>
      </c>
      <c r="E708" s="106" t="s">
        <v>417</v>
      </c>
      <c r="F708" s="106" t="s">
        <v>445</v>
      </c>
    </row>
    <row r="709" spans="1:6" s="106" customFormat="1" x14ac:dyDescent="0.2">
      <c r="A709" s="108" t="s">
        <v>23</v>
      </c>
      <c r="B709" s="108" t="s">
        <v>267</v>
      </c>
      <c r="C709" s="108" t="s">
        <v>1746</v>
      </c>
      <c r="D709" s="108" t="s">
        <v>320</v>
      </c>
      <c r="E709" s="106" t="s">
        <v>417</v>
      </c>
      <c r="F709" s="106" t="s">
        <v>445</v>
      </c>
    </row>
    <row r="710" spans="1:6" s="106" customFormat="1" x14ac:dyDescent="0.2">
      <c r="A710" s="108" t="s">
        <v>23</v>
      </c>
      <c r="B710" s="108" t="s">
        <v>335</v>
      </c>
      <c r="C710" s="108" t="s">
        <v>2221</v>
      </c>
      <c r="D710" s="108" t="s">
        <v>332</v>
      </c>
      <c r="E710" s="106" t="s">
        <v>333</v>
      </c>
      <c r="F710" s="106" t="s">
        <v>334</v>
      </c>
    </row>
    <row r="711" spans="1:6" s="106" customFormat="1" x14ac:dyDescent="0.2">
      <c r="A711" s="108" t="s">
        <v>23</v>
      </c>
      <c r="B711" s="108" t="s">
        <v>333</v>
      </c>
      <c r="C711" s="108" t="s">
        <v>2222</v>
      </c>
      <c r="D711" s="108" t="s">
        <v>332</v>
      </c>
      <c r="E711" s="106" t="s">
        <v>333</v>
      </c>
      <c r="F711" s="106" t="s">
        <v>334</v>
      </c>
    </row>
    <row r="712" spans="1:6" s="106" customFormat="1" x14ac:dyDescent="0.2">
      <c r="A712" s="108" t="s">
        <v>23</v>
      </c>
      <c r="B712" s="108" t="s">
        <v>2223</v>
      </c>
      <c r="C712" s="108" t="s">
        <v>2224</v>
      </c>
      <c r="D712" s="108" t="s">
        <v>332</v>
      </c>
      <c r="E712" s="106" t="s">
        <v>333</v>
      </c>
      <c r="F712" s="106" t="s">
        <v>334</v>
      </c>
    </row>
    <row r="713" spans="1:6" s="106" customFormat="1" x14ac:dyDescent="0.2">
      <c r="A713" s="108" t="s">
        <v>23</v>
      </c>
      <c r="B713" s="108" t="s">
        <v>451</v>
      </c>
      <c r="C713" s="108" t="s">
        <v>2225</v>
      </c>
      <c r="D713" s="108" t="s">
        <v>332</v>
      </c>
      <c r="E713" s="106" t="s">
        <v>333</v>
      </c>
      <c r="F713" s="106" t="s">
        <v>334</v>
      </c>
    </row>
    <row r="714" spans="1:6" s="106" customFormat="1" x14ac:dyDescent="0.2">
      <c r="A714" s="108" t="s">
        <v>23</v>
      </c>
      <c r="B714" s="108" t="s">
        <v>267</v>
      </c>
      <c r="C714" s="108" t="s">
        <v>1746</v>
      </c>
      <c r="D714" s="108" t="s">
        <v>332</v>
      </c>
      <c r="E714" s="106" t="s">
        <v>333</v>
      </c>
      <c r="F714" s="106" t="s">
        <v>334</v>
      </c>
    </row>
    <row r="715" spans="1:6" s="106" customFormat="1" x14ac:dyDescent="0.2">
      <c r="A715" s="108" t="s">
        <v>23</v>
      </c>
      <c r="B715" s="108" t="s">
        <v>302</v>
      </c>
      <c r="C715" s="108" t="s">
        <v>2226</v>
      </c>
      <c r="D715" s="108" t="s">
        <v>295</v>
      </c>
      <c r="E715" s="106" t="s">
        <v>296</v>
      </c>
      <c r="F715" s="106" t="s">
        <v>297</v>
      </c>
    </row>
    <row r="716" spans="1:6" x14ac:dyDescent="0.2">
      <c r="A716" s="108" t="s">
        <v>23</v>
      </c>
      <c r="B716" s="23" t="s">
        <v>298</v>
      </c>
      <c r="C716" s="23" t="s">
        <v>2227</v>
      </c>
      <c r="D716" s="108" t="s">
        <v>295</v>
      </c>
      <c r="E716" s="106" t="s">
        <v>296</v>
      </c>
      <c r="F716" s="106" t="s">
        <v>297</v>
      </c>
    </row>
    <row r="717" spans="1:6" x14ac:dyDescent="0.2">
      <c r="A717" s="108" t="s">
        <v>23</v>
      </c>
      <c r="B717" s="108" t="s">
        <v>267</v>
      </c>
      <c r="C717" s="108" t="s">
        <v>1746</v>
      </c>
      <c r="D717" s="108" t="s">
        <v>295</v>
      </c>
      <c r="E717" s="106" t="s">
        <v>296</v>
      </c>
      <c r="F717" s="106" t="s">
        <v>297</v>
      </c>
    </row>
    <row r="718" spans="1:6" s="106" customFormat="1" x14ac:dyDescent="0.2">
      <c r="A718" s="108" t="s">
        <v>23</v>
      </c>
      <c r="B718" s="108" t="s">
        <v>452</v>
      </c>
      <c r="C718" s="108" t="s">
        <v>452</v>
      </c>
      <c r="D718" s="108" t="s">
        <v>295</v>
      </c>
      <c r="E718" s="106" t="s">
        <v>377</v>
      </c>
      <c r="F718" s="106" t="s">
        <v>378</v>
      </c>
    </row>
    <row r="719" spans="1:6" s="106" customFormat="1" x14ac:dyDescent="0.2">
      <c r="A719" s="108" t="s">
        <v>23</v>
      </c>
      <c r="B719" s="108" t="s">
        <v>2228</v>
      </c>
      <c r="C719" s="108" t="s">
        <v>2228</v>
      </c>
      <c r="D719" s="108" t="s">
        <v>295</v>
      </c>
      <c r="E719" s="106" t="s">
        <v>377</v>
      </c>
      <c r="F719" s="106" t="s">
        <v>378</v>
      </c>
    </row>
    <row r="720" spans="1:6" x14ac:dyDescent="0.2">
      <c r="A720" s="108" t="s">
        <v>23</v>
      </c>
      <c r="B720" s="23" t="s">
        <v>453</v>
      </c>
      <c r="C720" s="23" t="s">
        <v>2229</v>
      </c>
      <c r="D720" s="108" t="s">
        <v>295</v>
      </c>
      <c r="E720" s="106" t="s">
        <v>377</v>
      </c>
      <c r="F720" s="106" t="s">
        <v>378</v>
      </c>
    </row>
    <row r="721" spans="1:6" x14ac:dyDescent="0.2">
      <c r="A721" s="108" t="s">
        <v>23</v>
      </c>
      <c r="B721" s="108" t="s">
        <v>267</v>
      </c>
      <c r="C721" s="108" t="s">
        <v>1746</v>
      </c>
      <c r="D721" s="108" t="s">
        <v>295</v>
      </c>
      <c r="E721" s="106" t="s">
        <v>377</v>
      </c>
      <c r="F721" s="106" t="s">
        <v>378</v>
      </c>
    </row>
    <row r="723" spans="1:6" x14ac:dyDescent="0.2">
      <c r="A723" s="108" t="s">
        <v>3736</v>
      </c>
      <c r="B723" s="107" t="s">
        <v>276</v>
      </c>
      <c r="C723" s="107" t="s">
        <v>3737</v>
      </c>
    </row>
    <row r="724" spans="1:6" x14ac:dyDescent="0.2">
      <c r="A724" s="108" t="s">
        <v>3736</v>
      </c>
      <c r="B724" s="284">
        <v>0</v>
      </c>
      <c r="C724" s="107" t="s">
        <v>2210</v>
      </c>
    </row>
    <row r="725" spans="1:6" x14ac:dyDescent="0.2">
      <c r="A725" s="108" t="s">
        <v>3736</v>
      </c>
      <c r="B725" s="108" t="s">
        <v>3738</v>
      </c>
      <c r="C725" s="108" t="s">
        <v>4473</v>
      </c>
    </row>
    <row r="726" spans="1:6" x14ac:dyDescent="0.2">
      <c r="A726" s="108" t="s">
        <v>3736</v>
      </c>
      <c r="B726" s="108" t="s">
        <v>3740</v>
      </c>
      <c r="C726" s="108" t="s">
        <v>4474</v>
      </c>
    </row>
    <row r="727" spans="1:6" x14ac:dyDescent="0.2">
      <c r="A727" s="108" t="s">
        <v>3736</v>
      </c>
      <c r="B727" s="108" t="s">
        <v>3742</v>
      </c>
      <c r="C727" s="108" t="s">
        <v>4475</v>
      </c>
    </row>
    <row r="728" spans="1:6" x14ac:dyDescent="0.2">
      <c r="A728" s="108" t="s">
        <v>3736</v>
      </c>
      <c r="B728" s="108" t="s">
        <v>3744</v>
      </c>
      <c r="C728" s="108" t="s">
        <v>4476</v>
      </c>
    </row>
    <row r="729" spans="1:6" x14ac:dyDescent="0.2">
      <c r="A729" s="108" t="s">
        <v>3736</v>
      </c>
      <c r="B729" s="108" t="s">
        <v>3746</v>
      </c>
      <c r="C729" s="108" t="s">
        <v>4477</v>
      </c>
    </row>
    <row r="730" spans="1:6" x14ac:dyDescent="0.2">
      <c r="A730" s="108" t="s">
        <v>3736</v>
      </c>
      <c r="B730" s="108" t="s">
        <v>3748</v>
      </c>
      <c r="C730" s="108" t="s">
        <v>4478</v>
      </c>
    </row>
    <row r="732" spans="1:6" x14ac:dyDescent="0.2">
      <c r="A732" s="23" t="s">
        <v>3750</v>
      </c>
      <c r="B732" s="285" t="s">
        <v>276</v>
      </c>
      <c r="C732" s="285" t="s">
        <v>3737</v>
      </c>
    </row>
    <row r="733" spans="1:6" x14ac:dyDescent="0.2">
      <c r="A733" s="23" t="s">
        <v>3750</v>
      </c>
      <c r="B733" s="286">
        <v>0</v>
      </c>
      <c r="C733" s="286" t="s">
        <v>2210</v>
      </c>
    </row>
    <row r="734" spans="1:6" x14ac:dyDescent="0.2">
      <c r="A734" s="23" t="s">
        <v>3750</v>
      </c>
      <c r="B734" s="286">
        <v>1</v>
      </c>
      <c r="C734" s="286">
        <v>1</v>
      </c>
    </row>
    <row r="735" spans="1:6" x14ac:dyDescent="0.2">
      <c r="A735" s="23" t="s">
        <v>3750</v>
      </c>
      <c r="B735" s="286" t="s">
        <v>3753</v>
      </c>
      <c r="C735" s="286" t="s">
        <v>3754</v>
      </c>
    </row>
    <row r="736" spans="1:6" x14ac:dyDescent="0.2">
      <c r="A736" s="23" t="s">
        <v>3750</v>
      </c>
      <c r="B736" s="286" t="s">
        <v>3755</v>
      </c>
      <c r="C736" s="286" t="s">
        <v>3756</v>
      </c>
    </row>
    <row r="737" spans="1:3" x14ac:dyDescent="0.2">
      <c r="A737" s="23" t="s">
        <v>3750</v>
      </c>
      <c r="B737" s="286" t="s">
        <v>3757</v>
      </c>
      <c r="C737" s="286" t="s">
        <v>3758</v>
      </c>
    </row>
    <row r="738" spans="1:3" x14ac:dyDescent="0.2">
      <c r="A738" s="23" t="s">
        <v>3750</v>
      </c>
      <c r="B738" s="286" t="s">
        <v>3759</v>
      </c>
      <c r="C738" s="286" t="s">
        <v>3760</v>
      </c>
    </row>
    <row r="739" spans="1:3" x14ac:dyDescent="0.2">
      <c r="A739" s="23" t="s">
        <v>3750</v>
      </c>
      <c r="B739" s="286" t="s">
        <v>3742</v>
      </c>
      <c r="C739" s="286" t="s">
        <v>3761</v>
      </c>
    </row>
    <row r="740" spans="1:3" x14ac:dyDescent="0.2">
      <c r="A740" s="23" t="s">
        <v>3750</v>
      </c>
      <c r="B740" s="286">
        <v>101</v>
      </c>
      <c r="C740" s="286" t="s">
        <v>3762</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Z42"/>
  <sheetViews>
    <sheetView zoomScaleNormal="100" workbookViewId="0">
      <pane ySplit="1" topLeftCell="A2" activePane="bottomLeft" state="frozen"/>
      <selection pane="bottomLeft" activeCell="KB31" sqref="KB31"/>
    </sheetView>
  </sheetViews>
  <sheetFormatPr defaultRowHeight="15" x14ac:dyDescent="0.25"/>
  <sheetData>
    <row r="1" spans="1:260" x14ac:dyDescent="0.25">
      <c r="A1" t="s">
        <v>10</v>
      </c>
      <c r="B1" t="s">
        <v>20</v>
      </c>
      <c r="C1" t="s">
        <v>21</v>
      </c>
      <c r="D1" t="s">
        <v>22</v>
      </c>
      <c r="E1" t="s">
        <v>1264</v>
      </c>
      <c r="F1" t="s">
        <v>4514</v>
      </c>
      <c r="G1" t="s">
        <v>4515</v>
      </c>
      <c r="H1" t="s">
        <v>4516</v>
      </c>
      <c r="I1" t="s">
        <v>4517</v>
      </c>
      <c r="J1" t="s">
        <v>4518</v>
      </c>
      <c r="K1" t="s">
        <v>4519</v>
      </c>
      <c r="L1" t="s">
        <v>4520</v>
      </c>
      <c r="M1" t="s">
        <v>4521</v>
      </c>
      <c r="N1" t="s">
        <v>4522</v>
      </c>
      <c r="O1" t="s">
        <v>4523</v>
      </c>
      <c r="P1" t="s">
        <v>4524</v>
      </c>
      <c r="Q1" t="s">
        <v>4525</v>
      </c>
      <c r="R1" t="s">
        <v>4526</v>
      </c>
      <c r="S1" t="s">
        <v>4527</v>
      </c>
      <c r="T1" t="s">
        <v>4528</v>
      </c>
      <c r="U1" t="s">
        <v>4529</v>
      </c>
      <c r="V1" t="s">
        <v>4530</v>
      </c>
      <c r="W1" t="s">
        <v>4531</v>
      </c>
      <c r="X1" t="s">
        <v>1265</v>
      </c>
      <c r="Y1" t="s">
        <v>4532</v>
      </c>
      <c r="Z1" t="s">
        <v>4533</v>
      </c>
      <c r="AA1" t="s">
        <v>4534</v>
      </c>
      <c r="AB1" t="s">
        <v>4535</v>
      </c>
      <c r="AC1" t="s">
        <v>4536</v>
      </c>
      <c r="AD1" t="s">
        <v>4537</v>
      </c>
      <c r="AE1" t="s">
        <v>4538</v>
      </c>
      <c r="AF1" t="s">
        <v>4539</v>
      </c>
      <c r="AG1" t="s">
        <v>4540</v>
      </c>
      <c r="AH1" t="s">
        <v>338</v>
      </c>
      <c r="AI1" t="s">
        <v>733</v>
      </c>
      <c r="AJ1" t="s">
        <v>734</v>
      </c>
      <c r="AK1" t="s">
        <v>735</v>
      </c>
      <c r="AL1" t="s">
        <v>736</v>
      </c>
      <c r="AM1" t="s">
        <v>737</v>
      </c>
      <c r="AN1" t="s">
        <v>738</v>
      </c>
      <c r="AO1" t="s">
        <v>739</v>
      </c>
      <c r="AP1" t="s">
        <v>740</v>
      </c>
      <c r="AQ1" t="s">
        <v>741</v>
      </c>
      <c r="AR1" t="s">
        <v>742</v>
      </c>
      <c r="AS1" t="s">
        <v>743</v>
      </c>
      <c r="AT1" t="s">
        <v>744</v>
      </c>
      <c r="AU1" t="s">
        <v>745</v>
      </c>
      <c r="AV1" t="s">
        <v>746</v>
      </c>
      <c r="AW1" t="s">
        <v>747</v>
      </c>
      <c r="AX1" t="s">
        <v>748</v>
      </c>
      <c r="AY1" t="s">
        <v>749</v>
      </c>
      <c r="AZ1" t="s">
        <v>750</v>
      </c>
      <c r="BA1" t="s">
        <v>751</v>
      </c>
      <c r="BB1" t="s">
        <v>339</v>
      </c>
      <c r="BC1" t="s">
        <v>752</v>
      </c>
      <c r="BD1" t="s">
        <v>753</v>
      </c>
      <c r="BE1" t="s">
        <v>754</v>
      </c>
      <c r="BF1" t="s">
        <v>755</v>
      </c>
      <c r="BG1" t="s">
        <v>756</v>
      </c>
      <c r="BH1" t="s">
        <v>341</v>
      </c>
      <c r="BI1" t="s">
        <v>787</v>
      </c>
      <c r="BJ1" t="s">
        <v>788</v>
      </c>
      <c r="BK1" t="s">
        <v>789</v>
      </c>
      <c r="BL1" t="s">
        <v>790</v>
      </c>
      <c r="BM1" t="s">
        <v>791</v>
      </c>
      <c r="BN1" t="s">
        <v>792</v>
      </c>
      <c r="BO1" t="s">
        <v>793</v>
      </c>
      <c r="BP1" t="s">
        <v>794</v>
      </c>
      <c r="BQ1" t="s">
        <v>795</v>
      </c>
      <c r="BR1" t="s">
        <v>796</v>
      </c>
      <c r="BS1" t="s">
        <v>797</v>
      </c>
      <c r="BT1" t="s">
        <v>798</v>
      </c>
      <c r="BU1" t="s">
        <v>799</v>
      </c>
      <c r="BV1" t="s">
        <v>800</v>
      </c>
      <c r="BW1" t="s">
        <v>801</v>
      </c>
      <c r="BX1" t="s">
        <v>802</v>
      </c>
      <c r="BY1" t="s">
        <v>803</v>
      </c>
      <c r="BZ1" t="s">
        <v>804</v>
      </c>
      <c r="CA1" t="s">
        <v>805</v>
      </c>
      <c r="CB1" t="s">
        <v>806</v>
      </c>
      <c r="CC1" t="s">
        <v>807</v>
      </c>
      <c r="CD1" t="s">
        <v>808</v>
      </c>
      <c r="CE1" t="s">
        <v>809</v>
      </c>
      <c r="CF1" t="s">
        <v>810</v>
      </c>
      <c r="CG1" t="s">
        <v>811</v>
      </c>
      <c r="CH1" t="s">
        <v>812</v>
      </c>
      <c r="CI1" t="s">
        <v>813</v>
      </c>
      <c r="CJ1" t="s">
        <v>814</v>
      </c>
      <c r="CK1" t="s">
        <v>815</v>
      </c>
      <c r="CL1" t="s">
        <v>816</v>
      </c>
      <c r="CM1" t="s">
        <v>342</v>
      </c>
      <c r="CN1" t="s">
        <v>343</v>
      </c>
      <c r="CO1" t="s">
        <v>1252</v>
      </c>
      <c r="CP1" t="s">
        <v>1253</v>
      </c>
      <c r="CQ1" t="s">
        <v>1254</v>
      </c>
      <c r="CR1" t="s">
        <v>1255</v>
      </c>
      <c r="CS1" t="s">
        <v>344</v>
      </c>
      <c r="CT1" t="s">
        <v>345</v>
      </c>
      <c r="CU1" t="s">
        <v>346</v>
      </c>
      <c r="CV1" t="s">
        <v>347</v>
      </c>
      <c r="CW1" t="s">
        <v>348</v>
      </c>
      <c r="CX1" t="s">
        <v>349</v>
      </c>
      <c r="CY1" t="s">
        <v>350</v>
      </c>
      <c r="CZ1" t="s">
        <v>351</v>
      </c>
      <c r="DA1" t="s">
        <v>146</v>
      </c>
      <c r="DB1" t="s">
        <v>970</v>
      </c>
      <c r="DC1" t="s">
        <v>971</v>
      </c>
      <c r="DD1" t="s">
        <v>147</v>
      </c>
      <c r="DE1" t="s">
        <v>972</v>
      </c>
      <c r="DF1" t="s">
        <v>973</v>
      </c>
      <c r="DG1" t="s">
        <v>974</v>
      </c>
      <c r="DH1" t="s">
        <v>975</v>
      </c>
      <c r="DI1" t="s">
        <v>976</v>
      </c>
      <c r="DJ1" t="s">
        <v>977</v>
      </c>
      <c r="DK1" t="s">
        <v>978</v>
      </c>
      <c r="DL1" t="s">
        <v>979</v>
      </c>
      <c r="DM1" t="s">
        <v>148</v>
      </c>
      <c r="DN1" t="s">
        <v>980</v>
      </c>
      <c r="DO1" t="s">
        <v>981</v>
      </c>
      <c r="DP1" t="s">
        <v>149</v>
      </c>
      <c r="DQ1" t="s">
        <v>150</v>
      </c>
      <c r="DR1" t="s">
        <v>151</v>
      </c>
      <c r="DS1" t="s">
        <v>152</v>
      </c>
      <c r="DT1" t="s">
        <v>153</v>
      </c>
      <c r="DU1" t="s">
        <v>154</v>
      </c>
      <c r="DV1" t="s">
        <v>982</v>
      </c>
      <c r="DW1" t="s">
        <v>156</v>
      </c>
      <c r="DX1" t="s">
        <v>983</v>
      </c>
      <c r="DY1" t="s">
        <v>984</v>
      </c>
      <c r="DZ1" t="s">
        <v>155</v>
      </c>
      <c r="EA1" t="s">
        <v>985</v>
      </c>
      <c r="EB1" t="s">
        <v>986</v>
      </c>
      <c r="EC1" t="s">
        <v>987</v>
      </c>
      <c r="ED1" t="s">
        <v>988</v>
      </c>
      <c r="EE1" t="s">
        <v>989</v>
      </c>
      <c r="EF1" t="s">
        <v>990</v>
      </c>
      <c r="EG1" t="s">
        <v>991</v>
      </c>
      <c r="EH1" t="s">
        <v>160</v>
      </c>
      <c r="EI1" t="s">
        <v>158</v>
      </c>
      <c r="EJ1" t="s">
        <v>157</v>
      </c>
      <c r="EK1" t="s">
        <v>465</v>
      </c>
      <c r="EL1" t="s">
        <v>992</v>
      </c>
      <c r="EM1" t="s">
        <v>993</v>
      </c>
      <c r="EN1" t="s">
        <v>994</v>
      </c>
      <c r="EO1" t="s">
        <v>995</v>
      </c>
      <c r="EP1" t="s">
        <v>996</v>
      </c>
      <c r="EQ1" t="s">
        <v>997</v>
      </c>
      <c r="ER1" t="s">
        <v>998</v>
      </c>
      <c r="ES1" t="s">
        <v>999</v>
      </c>
      <c r="ET1" t="s">
        <v>159</v>
      </c>
      <c r="EU1" t="s">
        <v>161</v>
      </c>
      <c r="EV1" t="s">
        <v>1000</v>
      </c>
      <c r="EW1" t="s">
        <v>162</v>
      </c>
      <c r="EX1" t="s">
        <v>163</v>
      </c>
      <c r="EY1" t="s">
        <v>164</v>
      </c>
      <c r="EZ1" t="s">
        <v>1118</v>
      </c>
      <c r="FA1" t="s">
        <v>1001</v>
      </c>
      <c r="FB1" t="s">
        <v>165</v>
      </c>
      <c r="FC1" t="s">
        <v>166</v>
      </c>
      <c r="FD1" t="s">
        <v>1002</v>
      </c>
      <c r="FE1" t="s">
        <v>1003</v>
      </c>
      <c r="FF1" t="s">
        <v>1004</v>
      </c>
      <c r="FG1" t="s">
        <v>1005</v>
      </c>
      <c r="FH1" t="s">
        <v>1006</v>
      </c>
      <c r="FI1" t="s">
        <v>1007</v>
      </c>
      <c r="FJ1" t="s">
        <v>1008</v>
      </c>
      <c r="FK1" t="s">
        <v>1009</v>
      </c>
      <c r="FL1" t="s">
        <v>1010</v>
      </c>
      <c r="FM1" t="s">
        <v>1011</v>
      </c>
      <c r="FN1" t="s">
        <v>167</v>
      </c>
      <c r="FO1" t="s">
        <v>1012</v>
      </c>
      <c r="FP1" t="s">
        <v>1013</v>
      </c>
      <c r="FQ1" t="s">
        <v>168</v>
      </c>
      <c r="FR1" t="s">
        <v>169</v>
      </c>
      <c r="FS1" t="s">
        <v>1014</v>
      </c>
      <c r="FT1" t="s">
        <v>466</v>
      </c>
      <c r="FU1" t="s">
        <v>1015</v>
      </c>
      <c r="FV1" t="s">
        <v>1016</v>
      </c>
      <c r="FW1" t="s">
        <v>467</v>
      </c>
      <c r="FX1" t="s">
        <v>1017</v>
      </c>
      <c r="FY1" t="s">
        <v>1018</v>
      </c>
      <c r="FZ1" t="s">
        <v>1019</v>
      </c>
      <c r="GA1" t="s">
        <v>1020</v>
      </c>
      <c r="GB1" t="s">
        <v>1021</v>
      </c>
      <c r="GC1" t="s">
        <v>1022</v>
      </c>
      <c r="GD1" t="s">
        <v>1023</v>
      </c>
      <c r="GE1" t="s">
        <v>1024</v>
      </c>
      <c r="GF1" t="s">
        <v>1025</v>
      </c>
      <c r="GG1" t="s">
        <v>1026</v>
      </c>
      <c r="GH1" t="s">
        <v>1027</v>
      </c>
      <c r="GI1" t="s">
        <v>1028</v>
      </c>
      <c r="GJ1" t="s">
        <v>1029</v>
      </c>
      <c r="GK1" t="s">
        <v>1030</v>
      </c>
      <c r="GL1" t="s">
        <v>1031</v>
      </c>
      <c r="GM1" t="s">
        <v>1032</v>
      </c>
      <c r="GN1" t="s">
        <v>1033</v>
      </c>
      <c r="GO1" t="s">
        <v>1034</v>
      </c>
      <c r="GP1" t="s">
        <v>1035</v>
      </c>
      <c r="GQ1" t="s">
        <v>1036</v>
      </c>
      <c r="GR1" t="s">
        <v>1037</v>
      </c>
      <c r="GS1" t="s">
        <v>1038</v>
      </c>
      <c r="GT1" t="s">
        <v>1039</v>
      </c>
      <c r="GU1" t="s">
        <v>1040</v>
      </c>
      <c r="GV1" t="s">
        <v>1041</v>
      </c>
      <c r="GW1" t="s">
        <v>1042</v>
      </c>
      <c r="GX1" t="s">
        <v>1043</v>
      </c>
      <c r="GY1" t="s">
        <v>1044</v>
      </c>
      <c r="GZ1" t="s">
        <v>1045</v>
      </c>
      <c r="HA1" t="s">
        <v>170</v>
      </c>
      <c r="HB1" t="s">
        <v>171</v>
      </c>
      <c r="HC1" t="s">
        <v>172</v>
      </c>
      <c r="HD1" t="s">
        <v>568</v>
      </c>
      <c r="HE1" t="s">
        <v>1047</v>
      </c>
      <c r="HF1" t="s">
        <v>571</v>
      </c>
      <c r="HG1" t="s">
        <v>468</v>
      </c>
      <c r="HH1" t="s">
        <v>469</v>
      </c>
      <c r="HI1" t="s">
        <v>1048</v>
      </c>
      <c r="HJ1" t="s">
        <v>1049</v>
      </c>
      <c r="HK1" t="s">
        <v>1050</v>
      </c>
      <c r="HL1" t="s">
        <v>173</v>
      </c>
      <c r="HM1" t="s">
        <v>174</v>
      </c>
      <c r="HN1" t="s">
        <v>175</v>
      </c>
      <c r="HO1" t="s">
        <v>176</v>
      </c>
      <c r="HP1" t="s">
        <v>177</v>
      </c>
      <c r="HQ1" t="s">
        <v>178</v>
      </c>
      <c r="HR1" t="s">
        <v>179</v>
      </c>
      <c r="HS1" t="s">
        <v>180</v>
      </c>
      <c r="HT1" t="s">
        <v>181</v>
      </c>
      <c r="HU1" t="s">
        <v>182</v>
      </c>
      <c r="HV1" t="s">
        <v>183</v>
      </c>
      <c r="HW1" t="s">
        <v>184</v>
      </c>
      <c r="HX1" t="s">
        <v>185</v>
      </c>
      <c r="HY1" t="s">
        <v>186</v>
      </c>
      <c r="HZ1" t="s">
        <v>187</v>
      </c>
      <c r="IA1" t="s">
        <v>601</v>
      </c>
      <c r="IB1" t="s">
        <v>188</v>
      </c>
      <c r="IC1" t="s">
        <v>189</v>
      </c>
      <c r="ID1" t="s">
        <v>190</v>
      </c>
      <c r="IE1" t="s">
        <v>191</v>
      </c>
      <c r="IF1" t="s">
        <v>192</v>
      </c>
      <c r="IG1" t="s">
        <v>193</v>
      </c>
      <c r="IH1" t="s">
        <v>194</v>
      </c>
      <c r="II1" t="s">
        <v>195</v>
      </c>
      <c r="IJ1" t="s">
        <v>196</v>
      </c>
      <c r="IK1" t="s">
        <v>197</v>
      </c>
      <c r="IL1" t="s">
        <v>198</v>
      </c>
      <c r="IM1" t="s">
        <v>472</v>
      </c>
      <c r="IN1" t="s">
        <v>473</v>
      </c>
      <c r="IO1" t="s">
        <v>474</v>
      </c>
      <c r="IP1" t="s">
        <v>475</v>
      </c>
      <c r="IQ1" t="s">
        <v>476</v>
      </c>
      <c r="IR1" t="s">
        <v>477</v>
      </c>
      <c r="IS1" t="s">
        <v>1288</v>
      </c>
      <c r="IT1" t="s">
        <v>1289</v>
      </c>
      <c r="IU1" t="s">
        <v>354</v>
      </c>
      <c r="IV1" t="s">
        <v>355</v>
      </c>
      <c r="IW1" t="s">
        <v>358</v>
      </c>
      <c r="IX1" t="s">
        <v>359</v>
      </c>
      <c r="IY1" t="s">
        <v>360</v>
      </c>
      <c r="IZ1" t="s">
        <v>361</v>
      </c>
    </row>
    <row r="2" spans="1:260" x14ac:dyDescent="0.25">
      <c r="A2" t="s">
        <v>4513</v>
      </c>
      <c r="B2" t="s">
        <v>320</v>
      </c>
      <c r="C2" t="s">
        <v>1997</v>
      </c>
      <c r="D2" t="s">
        <v>2077</v>
      </c>
      <c r="E2" t="s">
        <v>4541</v>
      </c>
      <c r="F2" t="s">
        <v>4507</v>
      </c>
      <c r="G2" t="s">
        <v>4507</v>
      </c>
      <c r="H2" t="s">
        <v>4507</v>
      </c>
      <c r="I2" t="s">
        <v>4506</v>
      </c>
      <c r="J2" t="s">
        <v>4507</v>
      </c>
      <c r="K2" t="s">
        <v>4507</v>
      </c>
      <c r="L2" t="s">
        <v>4506</v>
      </c>
      <c r="M2" t="s">
        <v>4507</v>
      </c>
      <c r="N2" t="s">
        <v>4506</v>
      </c>
      <c r="O2" t="s">
        <v>4506</v>
      </c>
      <c r="P2" t="s">
        <v>4507</v>
      </c>
      <c r="Q2" t="s">
        <v>4507</v>
      </c>
      <c r="R2" t="s">
        <v>4506</v>
      </c>
      <c r="S2" t="s">
        <v>4507</v>
      </c>
      <c r="T2" t="s">
        <v>4507</v>
      </c>
      <c r="U2" t="s">
        <v>4507</v>
      </c>
      <c r="V2" t="s">
        <v>4507</v>
      </c>
      <c r="W2" t="s">
        <v>4507</v>
      </c>
      <c r="X2" t="s">
        <v>4542</v>
      </c>
      <c r="Y2" t="s">
        <v>4507</v>
      </c>
      <c r="Z2" t="s">
        <v>4507</v>
      </c>
      <c r="AA2" t="s">
        <v>4506</v>
      </c>
      <c r="AB2" t="s">
        <v>4507</v>
      </c>
      <c r="AC2" t="s">
        <v>4507</v>
      </c>
      <c r="AD2" t="s">
        <v>4507</v>
      </c>
      <c r="AE2" t="s">
        <v>4507</v>
      </c>
      <c r="AF2" t="s">
        <v>4507</v>
      </c>
      <c r="AG2" t="s">
        <v>4507</v>
      </c>
      <c r="AH2" t="s">
        <v>4543</v>
      </c>
      <c r="AI2" t="s">
        <v>4507</v>
      </c>
      <c r="AJ2" t="s">
        <v>4506</v>
      </c>
      <c r="AK2" t="s">
        <v>4506</v>
      </c>
      <c r="AL2" t="s">
        <v>4506</v>
      </c>
      <c r="AM2" t="s">
        <v>4507</v>
      </c>
      <c r="AN2" t="s">
        <v>4506</v>
      </c>
      <c r="AO2" t="s">
        <v>4506</v>
      </c>
      <c r="AP2" t="s">
        <v>4506</v>
      </c>
      <c r="AQ2" t="s">
        <v>4506</v>
      </c>
      <c r="AR2" t="s">
        <v>4506</v>
      </c>
      <c r="AS2" t="s">
        <v>4506</v>
      </c>
      <c r="AT2" t="s">
        <v>4506</v>
      </c>
      <c r="AU2" t="s">
        <v>4506</v>
      </c>
      <c r="AV2" t="s">
        <v>4507</v>
      </c>
      <c r="AW2" t="s">
        <v>4506</v>
      </c>
      <c r="AX2" t="s">
        <v>4506</v>
      </c>
      <c r="AY2" t="s">
        <v>4506</v>
      </c>
      <c r="AZ2" t="s">
        <v>4506</v>
      </c>
      <c r="BA2" t="s">
        <v>4506</v>
      </c>
      <c r="BB2" t="s">
        <v>4544</v>
      </c>
      <c r="BC2" t="s">
        <v>4507</v>
      </c>
      <c r="BD2" t="s">
        <v>4506</v>
      </c>
      <c r="BE2" t="s">
        <v>4506</v>
      </c>
      <c r="BF2" t="s">
        <v>4506</v>
      </c>
      <c r="BG2" t="s">
        <v>4506</v>
      </c>
      <c r="BH2" t="s">
        <v>4545</v>
      </c>
      <c r="BI2" t="s">
        <v>4507</v>
      </c>
      <c r="BJ2" t="s">
        <v>4507</v>
      </c>
      <c r="BK2" t="s">
        <v>4506</v>
      </c>
      <c r="BL2" t="s">
        <v>4507</v>
      </c>
      <c r="BM2" t="s">
        <v>4507</v>
      </c>
      <c r="BN2" t="s">
        <v>4506</v>
      </c>
      <c r="BO2" t="s">
        <v>4506</v>
      </c>
      <c r="BP2" t="s">
        <v>4507</v>
      </c>
      <c r="BQ2" t="s">
        <v>4507</v>
      </c>
      <c r="BR2" t="s">
        <v>4507</v>
      </c>
      <c r="BS2" t="s">
        <v>4507</v>
      </c>
      <c r="BT2" t="s">
        <v>4507</v>
      </c>
      <c r="BU2" t="s">
        <v>4507</v>
      </c>
      <c r="BV2" t="s">
        <v>4507</v>
      </c>
      <c r="BW2" t="s">
        <v>4507</v>
      </c>
      <c r="BX2" t="s">
        <v>4507</v>
      </c>
      <c r="BY2" t="s">
        <v>4507</v>
      </c>
      <c r="BZ2" t="s">
        <v>4507</v>
      </c>
      <c r="CA2" t="s">
        <v>4507</v>
      </c>
      <c r="CB2" t="s">
        <v>4507</v>
      </c>
      <c r="CC2" t="s">
        <v>4507</v>
      </c>
      <c r="CD2" t="s">
        <v>4507</v>
      </c>
      <c r="CE2" t="s">
        <v>4507</v>
      </c>
      <c r="CF2" t="s">
        <v>4507</v>
      </c>
      <c r="CG2" t="s">
        <v>4507</v>
      </c>
      <c r="CH2" t="s">
        <v>4506</v>
      </c>
      <c r="CI2" t="s">
        <v>4506</v>
      </c>
      <c r="CJ2" t="s">
        <v>4506</v>
      </c>
      <c r="CK2" t="s">
        <v>4506</v>
      </c>
      <c r="CL2" t="s">
        <v>4506</v>
      </c>
      <c r="CM2" t="s">
        <v>366</v>
      </c>
      <c r="CN2" t="s">
        <v>290</v>
      </c>
      <c r="CO2" t="s">
        <v>252</v>
      </c>
      <c r="CP2" t="s">
        <v>4546</v>
      </c>
      <c r="CQ2" t="s">
        <v>252</v>
      </c>
      <c r="CR2" t="s">
        <v>4546</v>
      </c>
      <c r="CS2" t="s">
        <v>365</v>
      </c>
      <c r="CT2" t="s">
        <v>374</v>
      </c>
      <c r="CU2" t="s">
        <v>364</v>
      </c>
      <c r="CV2" t="s">
        <v>364</v>
      </c>
      <c r="CW2" t="s">
        <v>365</v>
      </c>
      <c r="CX2" t="s">
        <v>363</v>
      </c>
      <c r="CY2" t="s">
        <v>364</v>
      </c>
      <c r="CZ2" t="s">
        <v>375</v>
      </c>
      <c r="IS2" t="s">
        <v>252</v>
      </c>
      <c r="IU2" t="s">
        <v>252</v>
      </c>
      <c r="IV2" t="s">
        <v>4547</v>
      </c>
      <c r="IW2" t="s">
        <v>252</v>
      </c>
      <c r="IX2" t="s">
        <v>4548</v>
      </c>
      <c r="IY2" t="s">
        <v>8</v>
      </c>
    </row>
    <row r="3" spans="1:260" x14ac:dyDescent="0.25">
      <c r="A3" t="s">
        <v>4509</v>
      </c>
      <c r="B3" t="s">
        <v>305</v>
      </c>
      <c r="C3" t="s">
        <v>410</v>
      </c>
      <c r="D3" t="s">
        <v>1051</v>
      </c>
      <c r="E3" t="s">
        <v>4549</v>
      </c>
      <c r="F3" t="s">
        <v>4507</v>
      </c>
      <c r="G3" t="s">
        <v>4506</v>
      </c>
      <c r="H3" t="s">
        <v>4507</v>
      </c>
      <c r="I3" t="s">
        <v>4507</v>
      </c>
      <c r="J3" t="s">
        <v>4507</v>
      </c>
      <c r="K3" t="s">
        <v>4506</v>
      </c>
      <c r="L3" t="s">
        <v>4507</v>
      </c>
      <c r="M3" t="s">
        <v>4506</v>
      </c>
      <c r="N3" t="s">
        <v>4507</v>
      </c>
      <c r="O3" t="s">
        <v>4506</v>
      </c>
      <c r="P3" t="s">
        <v>4506</v>
      </c>
      <c r="Q3" t="s">
        <v>4506</v>
      </c>
      <c r="R3" t="s">
        <v>4506</v>
      </c>
      <c r="S3" t="s">
        <v>4506</v>
      </c>
      <c r="T3" t="s">
        <v>4506</v>
      </c>
      <c r="U3" t="s">
        <v>4506</v>
      </c>
      <c r="V3" t="s">
        <v>4506</v>
      </c>
      <c r="W3" t="s">
        <v>4506</v>
      </c>
      <c r="X3" t="s">
        <v>4550</v>
      </c>
      <c r="Y3" t="s">
        <v>4507</v>
      </c>
      <c r="Z3" t="s">
        <v>4507</v>
      </c>
      <c r="AA3" t="s">
        <v>4507</v>
      </c>
      <c r="AB3" t="s">
        <v>4507</v>
      </c>
      <c r="AC3" t="s">
        <v>4506</v>
      </c>
      <c r="AD3" t="s">
        <v>4507</v>
      </c>
      <c r="AE3" t="s">
        <v>4507</v>
      </c>
      <c r="AF3" t="s">
        <v>4506</v>
      </c>
      <c r="AG3" t="s">
        <v>4506</v>
      </c>
      <c r="AH3" t="s">
        <v>4551</v>
      </c>
      <c r="AI3" t="s">
        <v>4507</v>
      </c>
      <c r="AJ3" t="s">
        <v>4506</v>
      </c>
      <c r="AK3" t="s">
        <v>4506</v>
      </c>
      <c r="AL3" t="s">
        <v>4506</v>
      </c>
      <c r="AM3" t="s">
        <v>4507</v>
      </c>
      <c r="AN3" t="s">
        <v>4507</v>
      </c>
      <c r="AO3" t="s">
        <v>4506</v>
      </c>
      <c r="AP3" t="s">
        <v>4506</v>
      </c>
      <c r="AQ3" t="s">
        <v>4507</v>
      </c>
      <c r="AR3" t="s">
        <v>4506</v>
      </c>
      <c r="AS3" t="s">
        <v>4506</v>
      </c>
      <c r="AT3" t="s">
        <v>4507</v>
      </c>
      <c r="AU3" t="s">
        <v>4507</v>
      </c>
      <c r="AV3" t="s">
        <v>4507</v>
      </c>
      <c r="AW3" t="s">
        <v>4506</v>
      </c>
      <c r="AX3" t="s">
        <v>4506</v>
      </c>
      <c r="AY3" t="s">
        <v>4506</v>
      </c>
      <c r="AZ3" t="s">
        <v>4506</v>
      </c>
      <c r="BA3" t="s">
        <v>4506</v>
      </c>
      <c r="BB3" t="s">
        <v>370</v>
      </c>
      <c r="BC3" t="s">
        <v>4506</v>
      </c>
      <c r="BD3" t="s">
        <v>4507</v>
      </c>
      <c r="BE3" t="s">
        <v>4507</v>
      </c>
      <c r="BF3" t="s">
        <v>4507</v>
      </c>
      <c r="BG3" t="s">
        <v>4507</v>
      </c>
      <c r="BH3" t="s">
        <v>4552</v>
      </c>
      <c r="BI3" t="s">
        <v>4507</v>
      </c>
      <c r="BJ3" t="s">
        <v>4507</v>
      </c>
      <c r="BK3" t="s">
        <v>4506</v>
      </c>
      <c r="BL3" t="s">
        <v>4507</v>
      </c>
      <c r="BM3" t="s">
        <v>4507</v>
      </c>
      <c r="BN3" t="s">
        <v>4506</v>
      </c>
      <c r="BO3" t="s">
        <v>4507</v>
      </c>
      <c r="BP3" t="s">
        <v>4507</v>
      </c>
      <c r="BQ3" t="s">
        <v>4507</v>
      </c>
      <c r="BR3" t="s">
        <v>4507</v>
      </c>
      <c r="BS3" t="s">
        <v>4507</v>
      </c>
      <c r="BT3" t="s">
        <v>4507</v>
      </c>
      <c r="BU3" t="s">
        <v>4506</v>
      </c>
      <c r="BV3" t="s">
        <v>4506</v>
      </c>
      <c r="BW3" t="s">
        <v>4506</v>
      </c>
      <c r="BX3" t="s">
        <v>4507</v>
      </c>
      <c r="BY3" t="s">
        <v>4506</v>
      </c>
      <c r="BZ3" t="s">
        <v>4506</v>
      </c>
      <c r="CA3" t="s">
        <v>4507</v>
      </c>
      <c r="CB3" t="s">
        <v>4507</v>
      </c>
      <c r="CC3" t="s">
        <v>4506</v>
      </c>
      <c r="CD3" t="s">
        <v>4506</v>
      </c>
      <c r="CE3" t="s">
        <v>4507</v>
      </c>
      <c r="CF3" t="s">
        <v>4507</v>
      </c>
      <c r="CG3" t="s">
        <v>4506</v>
      </c>
      <c r="CH3" t="s">
        <v>4506</v>
      </c>
      <c r="CI3" t="s">
        <v>4506</v>
      </c>
      <c r="CJ3" t="s">
        <v>4506</v>
      </c>
      <c r="CK3" t="s">
        <v>4506</v>
      </c>
      <c r="CL3" t="s">
        <v>4506</v>
      </c>
      <c r="CM3" t="s">
        <v>399</v>
      </c>
      <c r="CN3" t="s">
        <v>290</v>
      </c>
      <c r="CO3" t="s">
        <v>250</v>
      </c>
      <c r="CQ3" t="s">
        <v>250</v>
      </c>
      <c r="CS3" t="s">
        <v>365</v>
      </c>
      <c r="CT3" t="s">
        <v>363</v>
      </c>
      <c r="CU3" t="s">
        <v>364</v>
      </c>
      <c r="CV3" t="s">
        <v>365</v>
      </c>
      <c r="CW3" t="s">
        <v>365</v>
      </c>
      <c r="CX3" t="s">
        <v>365</v>
      </c>
      <c r="CY3" t="s">
        <v>364</v>
      </c>
      <c r="CZ3" t="s">
        <v>365</v>
      </c>
      <c r="DE3" t="s">
        <v>300</v>
      </c>
      <c r="IS3" t="s">
        <v>252</v>
      </c>
      <c r="IU3" t="s">
        <v>252</v>
      </c>
      <c r="IV3" t="s">
        <v>4553</v>
      </c>
      <c r="IW3" t="s">
        <v>252</v>
      </c>
      <c r="IX3" t="s">
        <v>4554</v>
      </c>
      <c r="IY3" t="s">
        <v>8</v>
      </c>
    </row>
    <row r="4" spans="1:260" x14ac:dyDescent="0.25">
      <c r="A4" t="s">
        <v>4508</v>
      </c>
      <c r="B4" t="s">
        <v>242</v>
      </c>
      <c r="C4" t="s">
        <v>243</v>
      </c>
      <c r="D4" t="s">
        <v>244</v>
      </c>
      <c r="E4" t="s">
        <v>4555</v>
      </c>
      <c r="F4" t="s">
        <v>4507</v>
      </c>
      <c r="G4" t="s">
        <v>4506</v>
      </c>
      <c r="H4" t="s">
        <v>4507</v>
      </c>
      <c r="I4" t="s">
        <v>4507</v>
      </c>
      <c r="J4" t="s">
        <v>4507</v>
      </c>
      <c r="K4" t="s">
        <v>4506</v>
      </c>
      <c r="L4" t="s">
        <v>4507</v>
      </c>
      <c r="M4" t="s">
        <v>4506</v>
      </c>
      <c r="N4" t="s">
        <v>4506</v>
      </c>
      <c r="O4" t="s">
        <v>4506</v>
      </c>
      <c r="P4" t="s">
        <v>4506</v>
      </c>
      <c r="Q4" t="s">
        <v>4506</v>
      </c>
      <c r="R4" t="s">
        <v>4506</v>
      </c>
      <c r="S4" t="s">
        <v>4506</v>
      </c>
      <c r="T4" t="s">
        <v>4506</v>
      </c>
      <c r="U4" t="s">
        <v>4507</v>
      </c>
      <c r="V4" t="s">
        <v>4506</v>
      </c>
      <c r="W4" t="s">
        <v>4506</v>
      </c>
      <c r="X4" t="s">
        <v>4556</v>
      </c>
      <c r="Y4" t="s">
        <v>4507</v>
      </c>
      <c r="Z4" t="s">
        <v>4506</v>
      </c>
      <c r="AA4" t="s">
        <v>4507</v>
      </c>
      <c r="AB4" t="s">
        <v>4507</v>
      </c>
      <c r="AC4" t="s">
        <v>4506</v>
      </c>
      <c r="AD4" t="s">
        <v>4506</v>
      </c>
      <c r="AE4" t="s">
        <v>4506</v>
      </c>
      <c r="AF4" t="s">
        <v>4506</v>
      </c>
      <c r="AG4" t="s">
        <v>4506</v>
      </c>
      <c r="AH4" t="s">
        <v>4557</v>
      </c>
      <c r="AI4" t="s">
        <v>4507</v>
      </c>
      <c r="AJ4" t="s">
        <v>4506</v>
      </c>
      <c r="AK4" t="s">
        <v>4506</v>
      </c>
      <c r="AL4" t="s">
        <v>4506</v>
      </c>
      <c r="AM4" t="s">
        <v>4507</v>
      </c>
      <c r="AN4" t="s">
        <v>4507</v>
      </c>
      <c r="AO4" t="s">
        <v>4506</v>
      </c>
      <c r="AP4" t="s">
        <v>4506</v>
      </c>
      <c r="AQ4" t="s">
        <v>4507</v>
      </c>
      <c r="AR4" t="s">
        <v>4506</v>
      </c>
      <c r="AS4" t="s">
        <v>4507</v>
      </c>
      <c r="AT4" t="s">
        <v>4507</v>
      </c>
      <c r="AU4" t="s">
        <v>4506</v>
      </c>
      <c r="AV4" t="s">
        <v>4507</v>
      </c>
      <c r="AW4" t="s">
        <v>4506</v>
      </c>
      <c r="AX4" t="s">
        <v>4506</v>
      </c>
      <c r="AY4" t="s">
        <v>4506</v>
      </c>
      <c r="AZ4" t="s">
        <v>4506</v>
      </c>
      <c r="BA4" t="s">
        <v>4506</v>
      </c>
      <c r="BB4" t="s">
        <v>370</v>
      </c>
      <c r="BC4" t="s">
        <v>4506</v>
      </c>
      <c r="BD4" t="s">
        <v>4507</v>
      </c>
      <c r="BE4" t="s">
        <v>4507</v>
      </c>
      <c r="BF4" t="s">
        <v>4507</v>
      </c>
      <c r="BG4" t="s">
        <v>4507</v>
      </c>
      <c r="BH4" t="s">
        <v>4558</v>
      </c>
      <c r="BI4" t="s">
        <v>4507</v>
      </c>
      <c r="BJ4" t="s">
        <v>4507</v>
      </c>
      <c r="BK4" t="s">
        <v>4506</v>
      </c>
      <c r="BL4" t="s">
        <v>4507</v>
      </c>
      <c r="BM4" t="s">
        <v>4507</v>
      </c>
      <c r="BN4" t="s">
        <v>4507</v>
      </c>
      <c r="BO4" t="s">
        <v>4507</v>
      </c>
      <c r="BP4" t="s">
        <v>4507</v>
      </c>
      <c r="BQ4" t="s">
        <v>4507</v>
      </c>
      <c r="BR4" t="s">
        <v>4507</v>
      </c>
      <c r="BS4" t="s">
        <v>4507</v>
      </c>
      <c r="BT4" t="s">
        <v>4507</v>
      </c>
      <c r="BU4" t="s">
        <v>4506</v>
      </c>
      <c r="BV4" t="s">
        <v>4507</v>
      </c>
      <c r="BW4" t="s">
        <v>4507</v>
      </c>
      <c r="BX4" t="s">
        <v>4506</v>
      </c>
      <c r="BY4" t="s">
        <v>4506</v>
      </c>
      <c r="BZ4" t="s">
        <v>4507</v>
      </c>
      <c r="CA4" t="s">
        <v>4507</v>
      </c>
      <c r="CB4" t="s">
        <v>4507</v>
      </c>
      <c r="CC4" t="s">
        <v>4506</v>
      </c>
      <c r="CD4" t="s">
        <v>4506</v>
      </c>
      <c r="CE4" t="s">
        <v>4506</v>
      </c>
      <c r="CF4" t="s">
        <v>4507</v>
      </c>
      <c r="CG4" t="s">
        <v>4506</v>
      </c>
      <c r="CH4" t="s">
        <v>4506</v>
      </c>
      <c r="CI4" t="s">
        <v>4506</v>
      </c>
      <c r="CJ4" t="s">
        <v>4506</v>
      </c>
      <c r="CK4" t="s">
        <v>4506</v>
      </c>
      <c r="CL4" t="s">
        <v>4506</v>
      </c>
      <c r="CM4" t="s">
        <v>8</v>
      </c>
      <c r="CN4" t="s">
        <v>290</v>
      </c>
      <c r="CO4" t="s">
        <v>262</v>
      </c>
      <c r="CP4" t="s">
        <v>4559</v>
      </c>
      <c r="CQ4" t="s">
        <v>250</v>
      </c>
      <c r="CS4" t="s">
        <v>365</v>
      </c>
      <c r="CT4" t="s">
        <v>363</v>
      </c>
      <c r="CU4" t="s">
        <v>364</v>
      </c>
      <c r="CV4" t="s">
        <v>364</v>
      </c>
      <c r="CW4" t="s">
        <v>365</v>
      </c>
      <c r="CX4" t="s">
        <v>374</v>
      </c>
      <c r="CY4" t="s">
        <v>364</v>
      </c>
      <c r="CZ4" t="s">
        <v>365</v>
      </c>
      <c r="GU4" t="s">
        <v>292</v>
      </c>
      <c r="IG4" t="s">
        <v>254</v>
      </c>
      <c r="IH4" t="s">
        <v>254</v>
      </c>
      <c r="II4" t="s">
        <v>254</v>
      </c>
      <c r="IS4" t="s">
        <v>262</v>
      </c>
      <c r="IU4" t="s">
        <v>262</v>
      </c>
      <c r="IV4" t="s">
        <v>4560</v>
      </c>
      <c r="IW4" t="s">
        <v>250</v>
      </c>
      <c r="IY4" t="s">
        <v>8</v>
      </c>
    </row>
    <row r="5" spans="1:260" x14ac:dyDescent="0.25">
      <c r="A5" t="s">
        <v>4511</v>
      </c>
      <c r="B5" t="s">
        <v>272</v>
      </c>
      <c r="C5" t="s">
        <v>273</v>
      </c>
      <c r="D5" t="s">
        <v>274</v>
      </c>
      <c r="E5" t="s">
        <v>4561</v>
      </c>
      <c r="F5" t="s">
        <v>4507</v>
      </c>
      <c r="G5" t="s">
        <v>4507</v>
      </c>
      <c r="H5" t="s">
        <v>4507</v>
      </c>
      <c r="I5" t="s">
        <v>4507</v>
      </c>
      <c r="J5" t="s">
        <v>4507</v>
      </c>
      <c r="K5" t="s">
        <v>4506</v>
      </c>
      <c r="L5" t="s">
        <v>4507</v>
      </c>
      <c r="M5" t="s">
        <v>4506</v>
      </c>
      <c r="N5" t="s">
        <v>4507</v>
      </c>
      <c r="O5" t="s">
        <v>4506</v>
      </c>
      <c r="P5" t="s">
        <v>4507</v>
      </c>
      <c r="Q5" t="s">
        <v>4507</v>
      </c>
      <c r="R5" t="s">
        <v>4507</v>
      </c>
      <c r="S5" t="s">
        <v>4506</v>
      </c>
      <c r="T5" t="s">
        <v>4506</v>
      </c>
      <c r="U5" t="s">
        <v>4506</v>
      </c>
      <c r="V5" t="s">
        <v>4507</v>
      </c>
      <c r="W5" t="s">
        <v>4506</v>
      </c>
      <c r="X5" t="s">
        <v>4562</v>
      </c>
      <c r="Y5" t="s">
        <v>4507</v>
      </c>
      <c r="Z5" t="s">
        <v>4507</v>
      </c>
      <c r="AA5" t="s">
        <v>4507</v>
      </c>
      <c r="AB5" t="s">
        <v>4506</v>
      </c>
      <c r="AC5" t="s">
        <v>4506</v>
      </c>
      <c r="AD5" t="s">
        <v>4507</v>
      </c>
      <c r="AE5" t="s">
        <v>4506</v>
      </c>
      <c r="AF5" t="s">
        <v>4506</v>
      </c>
      <c r="AG5" t="s">
        <v>4506</v>
      </c>
      <c r="AH5" t="s">
        <v>4563</v>
      </c>
      <c r="AI5" t="s">
        <v>4507</v>
      </c>
      <c r="AJ5" t="s">
        <v>4506</v>
      </c>
      <c r="AK5" t="s">
        <v>4507</v>
      </c>
      <c r="AL5" t="s">
        <v>4507</v>
      </c>
      <c r="AM5" t="s">
        <v>4507</v>
      </c>
      <c r="AN5" t="s">
        <v>4507</v>
      </c>
      <c r="AO5" t="s">
        <v>4506</v>
      </c>
      <c r="AP5" t="s">
        <v>4506</v>
      </c>
      <c r="AQ5" t="s">
        <v>4507</v>
      </c>
      <c r="AR5" t="s">
        <v>4506</v>
      </c>
      <c r="AS5" t="s">
        <v>4507</v>
      </c>
      <c r="AT5" t="s">
        <v>4507</v>
      </c>
      <c r="AU5" t="s">
        <v>4506</v>
      </c>
      <c r="AV5" t="s">
        <v>4507</v>
      </c>
      <c r="AW5" t="s">
        <v>4506</v>
      </c>
      <c r="AX5" t="s">
        <v>4506</v>
      </c>
      <c r="AY5" t="s">
        <v>4506</v>
      </c>
      <c r="AZ5" t="s">
        <v>4506</v>
      </c>
      <c r="BA5" t="s">
        <v>4506</v>
      </c>
      <c r="BB5" t="s">
        <v>4564</v>
      </c>
      <c r="BC5" t="s">
        <v>4507</v>
      </c>
      <c r="BD5" t="s">
        <v>4506</v>
      </c>
      <c r="BE5" t="s">
        <v>4507</v>
      </c>
      <c r="BF5" t="s">
        <v>4507</v>
      </c>
      <c r="BG5" t="s">
        <v>4506</v>
      </c>
      <c r="BH5" t="s">
        <v>4565</v>
      </c>
      <c r="BI5" t="s">
        <v>4507</v>
      </c>
      <c r="BJ5" t="s">
        <v>4506</v>
      </c>
      <c r="BK5" t="s">
        <v>4506</v>
      </c>
      <c r="BL5" t="s">
        <v>4507</v>
      </c>
      <c r="BM5" t="s">
        <v>4507</v>
      </c>
      <c r="BN5" t="s">
        <v>4506</v>
      </c>
      <c r="BO5" t="s">
        <v>4507</v>
      </c>
      <c r="BP5" t="s">
        <v>4507</v>
      </c>
      <c r="BQ5" t="s">
        <v>4507</v>
      </c>
      <c r="BR5" t="s">
        <v>4507</v>
      </c>
      <c r="BS5" t="s">
        <v>4507</v>
      </c>
      <c r="BT5" t="s">
        <v>4506</v>
      </c>
      <c r="BU5" t="s">
        <v>4506</v>
      </c>
      <c r="BV5" t="s">
        <v>4507</v>
      </c>
      <c r="BW5" t="s">
        <v>4507</v>
      </c>
      <c r="BX5" t="s">
        <v>4507</v>
      </c>
      <c r="BY5" t="s">
        <v>4507</v>
      </c>
      <c r="BZ5" t="s">
        <v>4507</v>
      </c>
      <c r="CA5" t="s">
        <v>4507</v>
      </c>
      <c r="CB5" t="s">
        <v>4507</v>
      </c>
      <c r="CC5" t="s">
        <v>4507</v>
      </c>
      <c r="CD5" t="s">
        <v>4507</v>
      </c>
      <c r="CE5" t="s">
        <v>4507</v>
      </c>
      <c r="CF5" t="s">
        <v>4507</v>
      </c>
      <c r="CG5" t="s">
        <v>4507</v>
      </c>
      <c r="CH5" t="s">
        <v>4507</v>
      </c>
      <c r="CI5" t="s">
        <v>4507</v>
      </c>
      <c r="CJ5" t="s">
        <v>4507</v>
      </c>
      <c r="CK5" t="s">
        <v>4507</v>
      </c>
      <c r="CL5" t="s">
        <v>4507</v>
      </c>
      <c r="CM5" t="s">
        <v>3508</v>
      </c>
      <c r="CN5" t="s">
        <v>290</v>
      </c>
      <c r="CO5" t="s">
        <v>252</v>
      </c>
      <c r="CP5" t="s">
        <v>4566</v>
      </c>
      <c r="CQ5" t="s">
        <v>252</v>
      </c>
      <c r="CR5" t="s">
        <v>4567</v>
      </c>
      <c r="CS5" t="s">
        <v>365</v>
      </c>
      <c r="CT5" t="s">
        <v>365</v>
      </c>
      <c r="CU5" t="s">
        <v>369</v>
      </c>
      <c r="CV5" t="s">
        <v>365</v>
      </c>
      <c r="CW5" t="s">
        <v>365</v>
      </c>
      <c r="CX5" t="s">
        <v>365</v>
      </c>
      <c r="CY5" t="s">
        <v>373</v>
      </c>
      <c r="CZ5" t="s">
        <v>365</v>
      </c>
      <c r="EI5" t="s">
        <v>292</v>
      </c>
      <c r="EP5" t="s">
        <v>292</v>
      </c>
      <c r="EQ5" t="s">
        <v>292</v>
      </c>
      <c r="ER5" t="s">
        <v>292</v>
      </c>
      <c r="ET5" t="s">
        <v>292</v>
      </c>
      <c r="HG5" t="s">
        <v>292</v>
      </c>
      <c r="IN5" t="s">
        <v>253</v>
      </c>
      <c r="IO5" t="s">
        <v>253</v>
      </c>
      <c r="IP5" t="s">
        <v>253</v>
      </c>
      <c r="IQ5" t="s">
        <v>253</v>
      </c>
      <c r="IS5" t="s">
        <v>252</v>
      </c>
      <c r="IU5" t="s">
        <v>252</v>
      </c>
      <c r="IV5" t="s">
        <v>4568</v>
      </c>
      <c r="IW5" t="s">
        <v>252</v>
      </c>
      <c r="IX5" t="s">
        <v>4566</v>
      </c>
      <c r="IY5" t="s">
        <v>9</v>
      </c>
      <c r="IZ5" t="s">
        <v>4569</v>
      </c>
    </row>
    <row r="6" spans="1:260" x14ac:dyDescent="0.25">
      <c r="A6" t="s">
        <v>4504</v>
      </c>
      <c r="B6" t="s">
        <v>327</v>
      </c>
      <c r="C6" t="s">
        <v>329</v>
      </c>
      <c r="D6" t="s">
        <v>2058</v>
      </c>
      <c r="E6" t="s">
        <v>4570</v>
      </c>
      <c r="F6" t="s">
        <v>4507</v>
      </c>
      <c r="G6" t="s">
        <v>4506</v>
      </c>
      <c r="H6" t="s">
        <v>4507</v>
      </c>
      <c r="I6" t="s">
        <v>4507</v>
      </c>
      <c r="J6" t="s">
        <v>4506</v>
      </c>
      <c r="K6" t="s">
        <v>4506</v>
      </c>
      <c r="L6" t="s">
        <v>4507</v>
      </c>
      <c r="M6" t="s">
        <v>4506</v>
      </c>
      <c r="N6" t="s">
        <v>4506</v>
      </c>
      <c r="O6" t="s">
        <v>4506</v>
      </c>
      <c r="P6" t="s">
        <v>4507</v>
      </c>
      <c r="Q6" t="s">
        <v>4506</v>
      </c>
      <c r="R6" t="s">
        <v>4506</v>
      </c>
      <c r="S6" t="s">
        <v>4506</v>
      </c>
      <c r="T6" t="s">
        <v>4506</v>
      </c>
      <c r="U6" t="s">
        <v>4506</v>
      </c>
      <c r="V6" t="s">
        <v>4506</v>
      </c>
      <c r="W6" t="s">
        <v>4506</v>
      </c>
      <c r="X6" t="s">
        <v>4571</v>
      </c>
      <c r="Y6" t="s">
        <v>4507</v>
      </c>
      <c r="Z6" t="s">
        <v>4506</v>
      </c>
      <c r="AA6" t="s">
        <v>4507</v>
      </c>
      <c r="AB6" t="s">
        <v>4506</v>
      </c>
      <c r="AC6" t="s">
        <v>4506</v>
      </c>
      <c r="AD6" t="s">
        <v>4507</v>
      </c>
      <c r="AE6" t="s">
        <v>4506</v>
      </c>
      <c r="AF6" t="s">
        <v>4506</v>
      </c>
      <c r="AG6" t="s">
        <v>4506</v>
      </c>
      <c r="AH6" t="s">
        <v>4572</v>
      </c>
      <c r="AI6" t="s">
        <v>4507</v>
      </c>
      <c r="AJ6" t="s">
        <v>4506</v>
      </c>
      <c r="AK6" t="s">
        <v>4506</v>
      </c>
      <c r="AL6" t="s">
        <v>4506</v>
      </c>
      <c r="AM6" t="s">
        <v>4506</v>
      </c>
      <c r="AN6" t="s">
        <v>4506</v>
      </c>
      <c r="AO6" t="s">
        <v>4506</v>
      </c>
      <c r="AP6" t="s">
        <v>4506</v>
      </c>
      <c r="AQ6" t="s">
        <v>4507</v>
      </c>
      <c r="AR6" t="s">
        <v>4506</v>
      </c>
      <c r="AS6" t="s">
        <v>4506</v>
      </c>
      <c r="AT6" t="s">
        <v>4506</v>
      </c>
      <c r="AU6" t="s">
        <v>4506</v>
      </c>
      <c r="AV6" t="s">
        <v>4507</v>
      </c>
      <c r="AW6" t="s">
        <v>4506</v>
      </c>
      <c r="AX6" t="s">
        <v>4506</v>
      </c>
      <c r="AY6" t="s">
        <v>4506</v>
      </c>
      <c r="AZ6" t="s">
        <v>4506</v>
      </c>
      <c r="BA6" t="s">
        <v>4506</v>
      </c>
      <c r="BB6" t="s">
        <v>4544</v>
      </c>
      <c r="BC6" t="s">
        <v>4507</v>
      </c>
      <c r="BD6" t="s">
        <v>4506</v>
      </c>
      <c r="BE6" t="s">
        <v>4506</v>
      </c>
      <c r="BF6" t="s">
        <v>4506</v>
      </c>
      <c r="BG6" t="s">
        <v>4506</v>
      </c>
      <c r="BH6" t="s">
        <v>4573</v>
      </c>
      <c r="BI6" t="s">
        <v>4507</v>
      </c>
      <c r="BJ6" t="s">
        <v>4507</v>
      </c>
      <c r="BK6" t="s">
        <v>4506</v>
      </c>
      <c r="BL6" t="s">
        <v>4507</v>
      </c>
      <c r="BM6" t="s">
        <v>4507</v>
      </c>
      <c r="BN6" t="s">
        <v>4507</v>
      </c>
      <c r="BO6" t="s">
        <v>4507</v>
      </c>
      <c r="BP6" t="s">
        <v>4507</v>
      </c>
      <c r="BQ6" t="s">
        <v>4507</v>
      </c>
      <c r="BR6" t="s">
        <v>4507</v>
      </c>
      <c r="BS6" t="s">
        <v>4507</v>
      </c>
      <c r="BT6" t="s">
        <v>4507</v>
      </c>
      <c r="BU6" t="s">
        <v>4507</v>
      </c>
      <c r="BV6" t="s">
        <v>4507</v>
      </c>
      <c r="BW6" t="s">
        <v>4506</v>
      </c>
      <c r="BX6" t="s">
        <v>4507</v>
      </c>
      <c r="BY6" t="s">
        <v>4507</v>
      </c>
      <c r="BZ6" t="s">
        <v>4507</v>
      </c>
      <c r="CA6" t="s">
        <v>4507</v>
      </c>
      <c r="CB6" t="s">
        <v>4507</v>
      </c>
      <c r="CC6" t="s">
        <v>4507</v>
      </c>
      <c r="CD6" t="s">
        <v>4507</v>
      </c>
      <c r="CE6" t="s">
        <v>4507</v>
      </c>
      <c r="CF6" t="s">
        <v>4506</v>
      </c>
      <c r="CG6" t="s">
        <v>4506</v>
      </c>
      <c r="CH6" t="s">
        <v>4506</v>
      </c>
      <c r="CI6" t="s">
        <v>4506</v>
      </c>
      <c r="CJ6" t="s">
        <v>4506</v>
      </c>
      <c r="CK6" t="s">
        <v>4506</v>
      </c>
      <c r="CL6" t="s">
        <v>4506</v>
      </c>
      <c r="CM6" t="s">
        <v>8</v>
      </c>
      <c r="CN6" t="s">
        <v>290</v>
      </c>
      <c r="CO6" t="s">
        <v>252</v>
      </c>
      <c r="CP6" t="s">
        <v>4574</v>
      </c>
      <c r="CQ6" t="s">
        <v>252</v>
      </c>
      <c r="CR6" t="s">
        <v>4574</v>
      </c>
      <c r="CS6" t="s">
        <v>365</v>
      </c>
      <c r="CT6" t="s">
        <v>365</v>
      </c>
      <c r="CU6" t="s">
        <v>365</v>
      </c>
      <c r="CV6" t="s">
        <v>365</v>
      </c>
      <c r="CW6" t="s">
        <v>365</v>
      </c>
      <c r="CX6" t="s">
        <v>365</v>
      </c>
      <c r="CY6" t="s">
        <v>365</v>
      </c>
      <c r="CZ6" t="s">
        <v>365</v>
      </c>
      <c r="IC6" t="s">
        <v>254</v>
      </c>
      <c r="IS6" t="s">
        <v>252</v>
      </c>
      <c r="IU6" t="s">
        <v>252</v>
      </c>
      <c r="IV6" t="s">
        <v>4575</v>
      </c>
      <c r="IW6" t="s">
        <v>252</v>
      </c>
      <c r="IX6" t="s">
        <v>4576</v>
      </c>
      <c r="IY6" t="s">
        <v>9</v>
      </c>
      <c r="IZ6" t="s">
        <v>4577</v>
      </c>
    </row>
    <row r="7" spans="1:260" x14ac:dyDescent="0.25">
      <c r="A7" t="s">
        <v>4512</v>
      </c>
      <c r="B7" t="s">
        <v>327</v>
      </c>
      <c r="C7" t="s">
        <v>411</v>
      </c>
      <c r="D7" t="s">
        <v>434</v>
      </c>
      <c r="E7" t="s">
        <v>4578</v>
      </c>
      <c r="F7" t="s">
        <v>4507</v>
      </c>
      <c r="G7" t="s">
        <v>4506</v>
      </c>
      <c r="H7" t="s">
        <v>4506</v>
      </c>
      <c r="I7" t="s">
        <v>4507</v>
      </c>
      <c r="J7" t="s">
        <v>4506</v>
      </c>
      <c r="K7" t="s">
        <v>4506</v>
      </c>
      <c r="L7" t="s">
        <v>4506</v>
      </c>
      <c r="M7" t="s">
        <v>4506</v>
      </c>
      <c r="N7" t="s">
        <v>4506</v>
      </c>
      <c r="O7" t="s">
        <v>4506</v>
      </c>
      <c r="P7" t="s">
        <v>4506</v>
      </c>
      <c r="Q7" t="s">
        <v>4506</v>
      </c>
      <c r="R7" t="s">
        <v>4506</v>
      </c>
      <c r="S7" t="s">
        <v>4506</v>
      </c>
      <c r="T7" t="s">
        <v>4506</v>
      </c>
      <c r="U7" t="s">
        <v>4506</v>
      </c>
      <c r="V7" t="s">
        <v>4506</v>
      </c>
      <c r="W7" t="s">
        <v>4506</v>
      </c>
      <c r="X7" t="s">
        <v>4579</v>
      </c>
      <c r="Y7" t="s">
        <v>4507</v>
      </c>
      <c r="Z7" t="s">
        <v>4506</v>
      </c>
      <c r="AA7" t="s">
        <v>4506</v>
      </c>
      <c r="AB7" t="s">
        <v>4506</v>
      </c>
      <c r="AC7" t="s">
        <v>4506</v>
      </c>
      <c r="AD7" t="s">
        <v>4506</v>
      </c>
      <c r="AE7" t="s">
        <v>4506</v>
      </c>
      <c r="AF7" t="s">
        <v>4506</v>
      </c>
      <c r="AG7" t="s">
        <v>4506</v>
      </c>
      <c r="AH7" t="s">
        <v>4580</v>
      </c>
      <c r="AI7" t="s">
        <v>4507</v>
      </c>
      <c r="AJ7" t="s">
        <v>4506</v>
      </c>
      <c r="AK7" t="s">
        <v>4506</v>
      </c>
      <c r="AL7" t="s">
        <v>4506</v>
      </c>
      <c r="AM7" t="s">
        <v>4506</v>
      </c>
      <c r="AN7" t="s">
        <v>4506</v>
      </c>
      <c r="AO7" t="s">
        <v>4506</v>
      </c>
      <c r="AP7" t="s">
        <v>4506</v>
      </c>
      <c r="AQ7" t="s">
        <v>4506</v>
      </c>
      <c r="AR7" t="s">
        <v>4506</v>
      </c>
      <c r="AS7" t="s">
        <v>4506</v>
      </c>
      <c r="AT7" t="s">
        <v>4506</v>
      </c>
      <c r="AU7" t="s">
        <v>4506</v>
      </c>
      <c r="AV7" t="s">
        <v>4506</v>
      </c>
      <c r="AW7" t="s">
        <v>4506</v>
      </c>
      <c r="AX7" t="s">
        <v>4506</v>
      </c>
      <c r="AY7" t="s">
        <v>4506</v>
      </c>
      <c r="AZ7" t="s">
        <v>4506</v>
      </c>
      <c r="BA7" t="s">
        <v>4506</v>
      </c>
      <c r="BB7" t="s">
        <v>4544</v>
      </c>
      <c r="BC7" t="s">
        <v>4507</v>
      </c>
      <c r="BD7" t="s">
        <v>4506</v>
      </c>
      <c r="BE7" t="s">
        <v>4506</v>
      </c>
      <c r="BF7" t="s">
        <v>4506</v>
      </c>
      <c r="BG7" t="s">
        <v>4506</v>
      </c>
      <c r="BH7" t="s">
        <v>4581</v>
      </c>
      <c r="BI7" t="s">
        <v>4507</v>
      </c>
      <c r="BJ7" t="s">
        <v>4507</v>
      </c>
      <c r="BK7" t="s">
        <v>4506</v>
      </c>
      <c r="BL7" t="s">
        <v>4507</v>
      </c>
      <c r="BM7" t="s">
        <v>4507</v>
      </c>
      <c r="BN7" t="s">
        <v>4507</v>
      </c>
      <c r="BO7" t="s">
        <v>4507</v>
      </c>
      <c r="BP7" t="s">
        <v>4507</v>
      </c>
      <c r="BQ7" t="s">
        <v>4507</v>
      </c>
      <c r="BR7" t="s">
        <v>4507</v>
      </c>
      <c r="BS7" t="s">
        <v>4507</v>
      </c>
      <c r="BT7" t="s">
        <v>4507</v>
      </c>
      <c r="BU7" t="s">
        <v>4507</v>
      </c>
      <c r="BV7" t="s">
        <v>4507</v>
      </c>
      <c r="BW7" t="s">
        <v>4507</v>
      </c>
      <c r="BX7" t="s">
        <v>4507</v>
      </c>
      <c r="BY7" t="s">
        <v>4507</v>
      </c>
      <c r="BZ7" t="s">
        <v>4507</v>
      </c>
      <c r="CA7" t="s">
        <v>4507</v>
      </c>
      <c r="CB7" t="s">
        <v>4507</v>
      </c>
      <c r="CC7" t="s">
        <v>4507</v>
      </c>
      <c r="CD7" t="s">
        <v>4507</v>
      </c>
      <c r="CE7" t="s">
        <v>4507</v>
      </c>
      <c r="CF7" t="s">
        <v>4507</v>
      </c>
      <c r="CG7" t="s">
        <v>4507</v>
      </c>
      <c r="CH7" t="s">
        <v>4506</v>
      </c>
      <c r="CI7" t="s">
        <v>4506</v>
      </c>
      <c r="CJ7" t="s">
        <v>4506</v>
      </c>
      <c r="CK7" t="s">
        <v>4506</v>
      </c>
      <c r="CL7" t="s">
        <v>4506</v>
      </c>
      <c r="CM7" t="s">
        <v>8</v>
      </c>
      <c r="CN7" t="s">
        <v>376</v>
      </c>
      <c r="CO7" t="s">
        <v>252</v>
      </c>
      <c r="CP7" t="s">
        <v>4582</v>
      </c>
      <c r="CQ7" t="s">
        <v>250</v>
      </c>
      <c r="CS7" t="s">
        <v>362</v>
      </c>
      <c r="CT7" t="s">
        <v>367</v>
      </c>
      <c r="CU7" t="s">
        <v>369</v>
      </c>
      <c r="CV7" t="s">
        <v>364</v>
      </c>
      <c r="CW7" t="s">
        <v>379</v>
      </c>
      <c r="CX7" t="s">
        <v>367</v>
      </c>
      <c r="CY7" t="s">
        <v>369</v>
      </c>
      <c r="CZ7" t="s">
        <v>364</v>
      </c>
      <c r="DM7" t="s">
        <v>292</v>
      </c>
      <c r="IS7" t="s">
        <v>252</v>
      </c>
      <c r="IU7" t="s">
        <v>252</v>
      </c>
      <c r="IV7" t="s">
        <v>4583</v>
      </c>
      <c r="IW7" t="s">
        <v>252</v>
      </c>
      <c r="IX7" t="s">
        <v>4584</v>
      </c>
      <c r="IY7" t="s">
        <v>9</v>
      </c>
      <c r="IZ7" t="s">
        <v>4585</v>
      </c>
    </row>
    <row r="8" spans="1:260" x14ac:dyDescent="0.25">
      <c r="A8" t="s">
        <v>4511</v>
      </c>
      <c r="B8" t="s">
        <v>320</v>
      </c>
      <c r="C8" t="s">
        <v>1996</v>
      </c>
      <c r="D8" t="s">
        <v>2076</v>
      </c>
      <c r="E8" t="s">
        <v>4586</v>
      </c>
      <c r="F8" t="s">
        <v>4507</v>
      </c>
      <c r="G8" t="s">
        <v>4506</v>
      </c>
      <c r="H8" t="s">
        <v>4506</v>
      </c>
      <c r="I8" t="s">
        <v>4506</v>
      </c>
      <c r="J8" t="s">
        <v>4506</v>
      </c>
      <c r="K8" t="s">
        <v>4506</v>
      </c>
      <c r="L8" t="s">
        <v>4507</v>
      </c>
      <c r="M8" t="s">
        <v>4506</v>
      </c>
      <c r="N8" t="s">
        <v>4507</v>
      </c>
      <c r="O8" t="s">
        <v>4506</v>
      </c>
      <c r="P8" t="s">
        <v>4507</v>
      </c>
      <c r="Q8" t="s">
        <v>4506</v>
      </c>
      <c r="R8" t="s">
        <v>4507</v>
      </c>
      <c r="S8" t="s">
        <v>4506</v>
      </c>
      <c r="T8" t="s">
        <v>4506</v>
      </c>
      <c r="U8" t="s">
        <v>4506</v>
      </c>
      <c r="V8" t="s">
        <v>4506</v>
      </c>
      <c r="W8" t="s">
        <v>4506</v>
      </c>
      <c r="X8" t="s">
        <v>4587</v>
      </c>
      <c r="Y8" t="s">
        <v>4507</v>
      </c>
      <c r="Z8" t="s">
        <v>4506</v>
      </c>
      <c r="AA8" t="s">
        <v>4507</v>
      </c>
      <c r="AB8" t="s">
        <v>4506</v>
      </c>
      <c r="AC8" t="s">
        <v>4506</v>
      </c>
      <c r="AD8" t="s">
        <v>4506</v>
      </c>
      <c r="AE8" t="s">
        <v>4506</v>
      </c>
      <c r="AF8" t="s">
        <v>4506</v>
      </c>
      <c r="AG8" t="s">
        <v>4507</v>
      </c>
      <c r="AH8" t="s">
        <v>4588</v>
      </c>
      <c r="AI8" t="s">
        <v>4507</v>
      </c>
      <c r="AJ8" t="s">
        <v>4506</v>
      </c>
      <c r="AK8" t="s">
        <v>4506</v>
      </c>
      <c r="AL8" t="s">
        <v>4507</v>
      </c>
      <c r="AM8" t="s">
        <v>4507</v>
      </c>
      <c r="AN8" t="s">
        <v>4506</v>
      </c>
      <c r="AO8" t="s">
        <v>4506</v>
      </c>
      <c r="AP8" t="s">
        <v>4506</v>
      </c>
      <c r="AQ8" t="s">
        <v>4507</v>
      </c>
      <c r="AR8" t="s">
        <v>4507</v>
      </c>
      <c r="AS8" t="s">
        <v>4507</v>
      </c>
      <c r="AT8" t="s">
        <v>4507</v>
      </c>
      <c r="AU8" t="s">
        <v>4506</v>
      </c>
      <c r="AV8" t="s">
        <v>4507</v>
      </c>
      <c r="AW8" t="s">
        <v>4506</v>
      </c>
      <c r="AX8" t="s">
        <v>4506</v>
      </c>
      <c r="AY8" t="s">
        <v>4507</v>
      </c>
      <c r="AZ8" t="s">
        <v>4507</v>
      </c>
      <c r="BA8" t="s">
        <v>4507</v>
      </c>
      <c r="BB8" t="s">
        <v>4544</v>
      </c>
      <c r="BC8" t="s">
        <v>4507</v>
      </c>
      <c r="BD8" t="s">
        <v>4506</v>
      </c>
      <c r="BE8" t="s">
        <v>4506</v>
      </c>
      <c r="BF8" t="s">
        <v>4506</v>
      </c>
      <c r="BG8" t="s">
        <v>4506</v>
      </c>
      <c r="BH8" t="s">
        <v>4589</v>
      </c>
      <c r="BI8" t="s">
        <v>4507</v>
      </c>
      <c r="BJ8" t="s">
        <v>4507</v>
      </c>
      <c r="BK8" t="s">
        <v>4507</v>
      </c>
      <c r="BL8" t="s">
        <v>4507</v>
      </c>
      <c r="BM8" t="s">
        <v>4507</v>
      </c>
      <c r="BN8" t="s">
        <v>4507</v>
      </c>
      <c r="BO8" t="s">
        <v>4507</v>
      </c>
      <c r="BP8" t="s">
        <v>4507</v>
      </c>
      <c r="BQ8" t="s">
        <v>4507</v>
      </c>
      <c r="BR8" t="s">
        <v>4507</v>
      </c>
      <c r="BS8" t="s">
        <v>4507</v>
      </c>
      <c r="BT8" t="s">
        <v>4507</v>
      </c>
      <c r="BU8" t="s">
        <v>4507</v>
      </c>
      <c r="BV8" t="s">
        <v>4507</v>
      </c>
      <c r="BW8" t="s">
        <v>4506</v>
      </c>
      <c r="BX8" t="s">
        <v>4506</v>
      </c>
      <c r="BY8" t="s">
        <v>4506</v>
      </c>
      <c r="BZ8" t="s">
        <v>4507</v>
      </c>
      <c r="CA8" t="s">
        <v>4507</v>
      </c>
      <c r="CB8" t="s">
        <v>4507</v>
      </c>
      <c r="CC8" t="s">
        <v>4507</v>
      </c>
      <c r="CD8" t="s">
        <v>4507</v>
      </c>
      <c r="CE8" t="s">
        <v>4507</v>
      </c>
      <c r="CF8" t="s">
        <v>4507</v>
      </c>
      <c r="CG8" t="s">
        <v>4506</v>
      </c>
      <c r="CH8" t="s">
        <v>4506</v>
      </c>
      <c r="CI8" t="s">
        <v>4506</v>
      </c>
      <c r="CJ8" t="s">
        <v>4506</v>
      </c>
      <c r="CK8" t="s">
        <v>4506</v>
      </c>
      <c r="CL8" t="s">
        <v>4506</v>
      </c>
      <c r="CM8" t="s">
        <v>3508</v>
      </c>
      <c r="CN8" t="s">
        <v>376</v>
      </c>
      <c r="CO8" t="s">
        <v>252</v>
      </c>
      <c r="CP8" t="s">
        <v>4590</v>
      </c>
      <c r="CQ8" t="s">
        <v>252</v>
      </c>
      <c r="CR8" t="s">
        <v>4591</v>
      </c>
      <c r="CS8" t="s">
        <v>371</v>
      </c>
      <c r="CT8" t="s">
        <v>367</v>
      </c>
      <c r="CU8" t="s">
        <v>369</v>
      </c>
      <c r="CV8" t="s">
        <v>369</v>
      </c>
      <c r="CW8" t="s">
        <v>371</v>
      </c>
      <c r="CX8" t="s">
        <v>367</v>
      </c>
      <c r="CY8" t="s">
        <v>375</v>
      </c>
      <c r="CZ8" t="s">
        <v>375</v>
      </c>
      <c r="FU8" t="s">
        <v>286</v>
      </c>
      <c r="FV8" t="s">
        <v>301</v>
      </c>
      <c r="IS8" t="s">
        <v>252</v>
      </c>
      <c r="IU8" t="s">
        <v>252</v>
      </c>
      <c r="IV8" t="s">
        <v>4592</v>
      </c>
      <c r="IW8" t="s">
        <v>252</v>
      </c>
      <c r="IX8" t="s">
        <v>4593</v>
      </c>
      <c r="IY8" t="s">
        <v>9</v>
      </c>
      <c r="IZ8" t="s">
        <v>4594</v>
      </c>
    </row>
    <row r="9" spans="1:260" x14ac:dyDescent="0.25">
      <c r="A9" t="s">
        <v>4509</v>
      </c>
      <c r="B9" t="s">
        <v>242</v>
      </c>
      <c r="C9" t="s">
        <v>413</v>
      </c>
      <c r="D9" t="s">
        <v>437</v>
      </c>
      <c r="E9" t="s">
        <v>4595</v>
      </c>
      <c r="F9" t="s">
        <v>4507</v>
      </c>
      <c r="G9" t="s">
        <v>4506</v>
      </c>
      <c r="H9" t="s">
        <v>4507</v>
      </c>
      <c r="I9" t="s">
        <v>4506</v>
      </c>
      <c r="J9" t="s">
        <v>4507</v>
      </c>
      <c r="K9" t="s">
        <v>4506</v>
      </c>
      <c r="L9" t="s">
        <v>4507</v>
      </c>
      <c r="M9" t="s">
        <v>4506</v>
      </c>
      <c r="N9" t="s">
        <v>4506</v>
      </c>
      <c r="O9" t="s">
        <v>4506</v>
      </c>
      <c r="P9" t="s">
        <v>4506</v>
      </c>
      <c r="Q9" t="s">
        <v>4506</v>
      </c>
      <c r="R9" t="s">
        <v>4507</v>
      </c>
      <c r="S9" t="s">
        <v>4506</v>
      </c>
      <c r="T9" t="s">
        <v>4506</v>
      </c>
      <c r="U9" t="s">
        <v>4506</v>
      </c>
      <c r="V9" t="s">
        <v>4506</v>
      </c>
      <c r="W9" t="s">
        <v>4506</v>
      </c>
      <c r="X9" t="s">
        <v>4596</v>
      </c>
      <c r="Y9" t="s">
        <v>4507</v>
      </c>
      <c r="Z9" t="s">
        <v>4507</v>
      </c>
      <c r="AA9" t="s">
        <v>4507</v>
      </c>
      <c r="AB9" t="s">
        <v>4506</v>
      </c>
      <c r="AC9" t="s">
        <v>4506</v>
      </c>
      <c r="AD9" t="s">
        <v>4506</v>
      </c>
      <c r="AE9" t="s">
        <v>4506</v>
      </c>
      <c r="AF9" t="s">
        <v>4506</v>
      </c>
      <c r="AG9" t="s">
        <v>4506</v>
      </c>
      <c r="AH9" t="s">
        <v>4597</v>
      </c>
      <c r="AI9" t="s">
        <v>4507</v>
      </c>
      <c r="AJ9" t="s">
        <v>4506</v>
      </c>
      <c r="AK9" t="s">
        <v>4506</v>
      </c>
      <c r="AL9" t="s">
        <v>4506</v>
      </c>
      <c r="AM9" t="s">
        <v>4507</v>
      </c>
      <c r="AN9" t="s">
        <v>4506</v>
      </c>
      <c r="AO9" t="s">
        <v>4506</v>
      </c>
      <c r="AP9" t="s">
        <v>4506</v>
      </c>
      <c r="AQ9" t="s">
        <v>4506</v>
      </c>
      <c r="AR9" t="s">
        <v>4506</v>
      </c>
      <c r="AS9" t="s">
        <v>4506</v>
      </c>
      <c r="AT9" t="s">
        <v>4506</v>
      </c>
      <c r="AU9" t="s">
        <v>4506</v>
      </c>
      <c r="AV9" t="s">
        <v>4506</v>
      </c>
      <c r="AW9" t="s">
        <v>4506</v>
      </c>
      <c r="AX9" t="s">
        <v>4506</v>
      </c>
      <c r="AY9" t="s">
        <v>4506</v>
      </c>
      <c r="AZ9" t="s">
        <v>4506</v>
      </c>
      <c r="BA9" t="s">
        <v>4506</v>
      </c>
      <c r="BB9" t="s">
        <v>4598</v>
      </c>
      <c r="BC9" t="s">
        <v>4507</v>
      </c>
      <c r="BD9" t="s">
        <v>4506</v>
      </c>
      <c r="BE9" t="s">
        <v>4506</v>
      </c>
      <c r="BF9" t="s">
        <v>4506</v>
      </c>
      <c r="BG9" t="s">
        <v>4506</v>
      </c>
      <c r="BH9" t="s">
        <v>4599</v>
      </c>
      <c r="BI9" t="s">
        <v>4507</v>
      </c>
      <c r="BJ9" t="s">
        <v>4507</v>
      </c>
      <c r="BK9" t="s">
        <v>4507</v>
      </c>
      <c r="BL9" t="s">
        <v>4507</v>
      </c>
      <c r="BM9" t="s">
        <v>4507</v>
      </c>
      <c r="BN9" t="s">
        <v>4507</v>
      </c>
      <c r="BO9" t="s">
        <v>4507</v>
      </c>
      <c r="BP9" t="s">
        <v>4507</v>
      </c>
      <c r="BQ9" t="s">
        <v>4507</v>
      </c>
      <c r="BR9" t="s">
        <v>4507</v>
      </c>
      <c r="BS9" t="s">
        <v>4507</v>
      </c>
      <c r="BT9" t="s">
        <v>4507</v>
      </c>
      <c r="BU9" t="s">
        <v>4507</v>
      </c>
      <c r="BV9" t="s">
        <v>4507</v>
      </c>
      <c r="BW9" t="s">
        <v>4507</v>
      </c>
      <c r="BX9" t="s">
        <v>4507</v>
      </c>
      <c r="BY9" t="s">
        <v>4507</v>
      </c>
      <c r="BZ9" t="s">
        <v>4507</v>
      </c>
      <c r="CA9" t="s">
        <v>4507</v>
      </c>
      <c r="CB9" t="s">
        <v>4507</v>
      </c>
      <c r="CC9" t="s">
        <v>4507</v>
      </c>
      <c r="CD9" t="s">
        <v>4507</v>
      </c>
      <c r="CE9" t="s">
        <v>4507</v>
      </c>
      <c r="CF9" t="s">
        <v>4507</v>
      </c>
      <c r="CG9" t="s">
        <v>4507</v>
      </c>
      <c r="CH9" t="s">
        <v>4506</v>
      </c>
      <c r="CI9" t="s">
        <v>4506</v>
      </c>
      <c r="CJ9" t="s">
        <v>4506</v>
      </c>
      <c r="CK9" t="s">
        <v>4506</v>
      </c>
      <c r="CL9" t="s">
        <v>4506</v>
      </c>
      <c r="CM9" t="s">
        <v>399</v>
      </c>
      <c r="CN9" t="s">
        <v>290</v>
      </c>
      <c r="CO9" t="s">
        <v>250</v>
      </c>
      <c r="CQ9" t="s">
        <v>250</v>
      </c>
      <c r="CS9" t="s">
        <v>362</v>
      </c>
      <c r="CT9" t="s">
        <v>363</v>
      </c>
      <c r="CU9" t="s">
        <v>364</v>
      </c>
      <c r="CV9" t="s">
        <v>364</v>
      </c>
      <c r="CW9" t="s">
        <v>362</v>
      </c>
      <c r="CX9" t="s">
        <v>363</v>
      </c>
      <c r="CY9" t="s">
        <v>364</v>
      </c>
      <c r="CZ9" t="s">
        <v>364</v>
      </c>
      <c r="ED9" t="s">
        <v>286</v>
      </c>
      <c r="HK9" t="s">
        <v>286</v>
      </c>
      <c r="IF9" t="s">
        <v>253</v>
      </c>
      <c r="IS9" t="s">
        <v>252</v>
      </c>
      <c r="IU9" t="s">
        <v>252</v>
      </c>
      <c r="IV9" t="s">
        <v>4600</v>
      </c>
      <c r="IW9" t="s">
        <v>252</v>
      </c>
      <c r="IX9" t="s">
        <v>4600</v>
      </c>
      <c r="IY9" t="s">
        <v>9</v>
      </c>
      <c r="IZ9" t="s">
        <v>4600</v>
      </c>
    </row>
    <row r="10" spans="1:260" x14ac:dyDescent="0.25">
      <c r="A10" t="s">
        <v>4510</v>
      </c>
      <c r="B10" t="s">
        <v>272</v>
      </c>
      <c r="C10" t="s">
        <v>280</v>
      </c>
      <c r="D10" t="s">
        <v>427</v>
      </c>
      <c r="E10" t="s">
        <v>4601</v>
      </c>
      <c r="F10" t="s">
        <v>4507</v>
      </c>
      <c r="G10" t="s">
        <v>4506</v>
      </c>
      <c r="H10" t="s">
        <v>4507</v>
      </c>
      <c r="I10" t="s">
        <v>4506</v>
      </c>
      <c r="J10" t="s">
        <v>4507</v>
      </c>
      <c r="K10" t="s">
        <v>4506</v>
      </c>
      <c r="L10" t="s">
        <v>4507</v>
      </c>
      <c r="M10" t="s">
        <v>4506</v>
      </c>
      <c r="N10" t="s">
        <v>4507</v>
      </c>
      <c r="O10" t="s">
        <v>4506</v>
      </c>
      <c r="P10" t="s">
        <v>4507</v>
      </c>
      <c r="Q10" t="s">
        <v>4506</v>
      </c>
      <c r="R10" t="s">
        <v>4507</v>
      </c>
      <c r="S10" t="s">
        <v>4506</v>
      </c>
      <c r="T10" t="s">
        <v>4506</v>
      </c>
      <c r="U10" t="s">
        <v>4506</v>
      </c>
      <c r="V10" t="s">
        <v>4506</v>
      </c>
      <c r="W10" t="s">
        <v>4506</v>
      </c>
      <c r="X10" t="s">
        <v>4562</v>
      </c>
      <c r="Y10" t="s">
        <v>4507</v>
      </c>
      <c r="Z10" t="s">
        <v>4507</v>
      </c>
      <c r="AA10" t="s">
        <v>4507</v>
      </c>
      <c r="AB10" t="s">
        <v>4506</v>
      </c>
      <c r="AC10" t="s">
        <v>4506</v>
      </c>
      <c r="AD10" t="s">
        <v>4507</v>
      </c>
      <c r="AE10" t="s">
        <v>4506</v>
      </c>
      <c r="AF10" t="s">
        <v>4506</v>
      </c>
      <c r="AG10" t="s">
        <v>4506</v>
      </c>
      <c r="AH10" t="s">
        <v>4602</v>
      </c>
      <c r="AI10" t="s">
        <v>4507</v>
      </c>
      <c r="AJ10" t="s">
        <v>4506</v>
      </c>
      <c r="AK10" t="s">
        <v>4507</v>
      </c>
      <c r="AL10" t="s">
        <v>4507</v>
      </c>
      <c r="AM10" t="s">
        <v>4507</v>
      </c>
      <c r="AN10" t="s">
        <v>4507</v>
      </c>
      <c r="AO10" t="s">
        <v>4506</v>
      </c>
      <c r="AP10" t="s">
        <v>4506</v>
      </c>
      <c r="AQ10" t="s">
        <v>4507</v>
      </c>
      <c r="AR10" t="s">
        <v>4506</v>
      </c>
      <c r="AS10" t="s">
        <v>4507</v>
      </c>
      <c r="AT10" t="s">
        <v>4507</v>
      </c>
      <c r="AU10" t="s">
        <v>4506</v>
      </c>
      <c r="AV10" t="s">
        <v>4507</v>
      </c>
      <c r="AW10" t="s">
        <v>4506</v>
      </c>
      <c r="AX10" t="s">
        <v>4506</v>
      </c>
      <c r="AY10" t="s">
        <v>4507</v>
      </c>
      <c r="AZ10" t="s">
        <v>4507</v>
      </c>
      <c r="BA10" t="s">
        <v>4506</v>
      </c>
      <c r="BB10" t="s">
        <v>4603</v>
      </c>
      <c r="BC10" t="s">
        <v>4507</v>
      </c>
      <c r="BD10" t="s">
        <v>4507</v>
      </c>
      <c r="BE10" t="s">
        <v>4506</v>
      </c>
      <c r="BF10" t="s">
        <v>4506</v>
      </c>
      <c r="BG10" t="s">
        <v>4506</v>
      </c>
      <c r="BH10" t="s">
        <v>4604</v>
      </c>
      <c r="BI10" t="s">
        <v>4507</v>
      </c>
      <c r="BJ10" t="s">
        <v>4507</v>
      </c>
      <c r="BK10" t="s">
        <v>4506</v>
      </c>
      <c r="BL10" t="s">
        <v>4507</v>
      </c>
      <c r="BM10" t="s">
        <v>4507</v>
      </c>
      <c r="BN10" t="s">
        <v>4507</v>
      </c>
      <c r="BO10" t="s">
        <v>4507</v>
      </c>
      <c r="BP10" t="s">
        <v>4507</v>
      </c>
      <c r="BQ10" t="s">
        <v>4507</v>
      </c>
      <c r="BR10" t="s">
        <v>4507</v>
      </c>
      <c r="BS10" t="s">
        <v>4507</v>
      </c>
      <c r="BT10" t="s">
        <v>4506</v>
      </c>
      <c r="BU10" t="s">
        <v>4506</v>
      </c>
      <c r="BV10" t="s">
        <v>4507</v>
      </c>
      <c r="BW10" t="s">
        <v>4506</v>
      </c>
      <c r="BX10" t="s">
        <v>4506</v>
      </c>
      <c r="BY10" t="s">
        <v>4506</v>
      </c>
      <c r="BZ10" t="s">
        <v>4507</v>
      </c>
      <c r="CA10" t="s">
        <v>4507</v>
      </c>
      <c r="CB10" t="s">
        <v>4507</v>
      </c>
      <c r="CC10" t="s">
        <v>4507</v>
      </c>
      <c r="CD10" t="s">
        <v>4507</v>
      </c>
      <c r="CE10" t="s">
        <v>4507</v>
      </c>
      <c r="CF10" t="s">
        <v>4506</v>
      </c>
      <c r="CG10" t="s">
        <v>4506</v>
      </c>
      <c r="CH10" t="s">
        <v>4506</v>
      </c>
      <c r="CI10" t="s">
        <v>4506</v>
      </c>
      <c r="CJ10" t="s">
        <v>4506</v>
      </c>
      <c r="CK10" t="s">
        <v>4506</v>
      </c>
      <c r="CL10" t="s">
        <v>4506</v>
      </c>
      <c r="CM10" t="s">
        <v>8</v>
      </c>
      <c r="CN10" t="s">
        <v>290</v>
      </c>
      <c r="CO10" t="s">
        <v>252</v>
      </c>
      <c r="CP10" t="s">
        <v>4605</v>
      </c>
      <c r="CQ10" t="s">
        <v>252</v>
      </c>
      <c r="CR10" t="s">
        <v>4606</v>
      </c>
      <c r="CS10" t="s">
        <v>365</v>
      </c>
      <c r="CT10" t="s">
        <v>367</v>
      </c>
      <c r="CU10" t="s">
        <v>369</v>
      </c>
      <c r="CV10" t="s">
        <v>365</v>
      </c>
      <c r="CW10" t="s">
        <v>365</v>
      </c>
      <c r="CX10" t="s">
        <v>372</v>
      </c>
      <c r="CY10" t="s">
        <v>364</v>
      </c>
      <c r="CZ10" t="s">
        <v>365</v>
      </c>
      <c r="IS10" t="s">
        <v>252</v>
      </c>
      <c r="IU10" t="s">
        <v>252</v>
      </c>
      <c r="IV10" t="s">
        <v>4607</v>
      </c>
      <c r="IW10" t="s">
        <v>252</v>
      </c>
      <c r="IX10" t="s">
        <v>4608</v>
      </c>
      <c r="IY10" t="s">
        <v>9</v>
      </c>
      <c r="IZ10" t="s">
        <v>4609</v>
      </c>
    </row>
    <row r="11" spans="1:260" x14ac:dyDescent="0.25">
      <c r="A11" t="s">
        <v>4512</v>
      </c>
      <c r="B11" t="s">
        <v>305</v>
      </c>
      <c r="C11" t="s">
        <v>1974</v>
      </c>
      <c r="D11" t="s">
        <v>2051</v>
      </c>
      <c r="E11" t="s">
        <v>4610</v>
      </c>
      <c r="F11" t="s">
        <v>4507</v>
      </c>
      <c r="G11" t="s">
        <v>4506</v>
      </c>
      <c r="H11" t="s">
        <v>4506</v>
      </c>
      <c r="I11" t="s">
        <v>4506</v>
      </c>
      <c r="J11" t="s">
        <v>4506</v>
      </c>
      <c r="K11" t="s">
        <v>4507</v>
      </c>
      <c r="L11" t="s">
        <v>4507</v>
      </c>
      <c r="M11" t="s">
        <v>4506</v>
      </c>
      <c r="N11" t="s">
        <v>4506</v>
      </c>
      <c r="O11" t="s">
        <v>4506</v>
      </c>
      <c r="P11" t="s">
        <v>4507</v>
      </c>
      <c r="Q11" t="s">
        <v>4507</v>
      </c>
      <c r="R11" t="s">
        <v>4506</v>
      </c>
      <c r="S11" t="s">
        <v>4506</v>
      </c>
      <c r="T11" t="s">
        <v>4506</v>
      </c>
      <c r="U11" t="s">
        <v>4506</v>
      </c>
      <c r="V11" t="s">
        <v>4506</v>
      </c>
      <c r="W11" t="s">
        <v>4506</v>
      </c>
      <c r="X11" t="s">
        <v>4571</v>
      </c>
      <c r="Y11" t="s">
        <v>4507</v>
      </c>
      <c r="Z11" t="s">
        <v>4506</v>
      </c>
      <c r="AA11" t="s">
        <v>4507</v>
      </c>
      <c r="AB11" t="s">
        <v>4506</v>
      </c>
      <c r="AC11" t="s">
        <v>4506</v>
      </c>
      <c r="AD11" t="s">
        <v>4507</v>
      </c>
      <c r="AE11" t="s">
        <v>4506</v>
      </c>
      <c r="AF11" t="s">
        <v>4506</v>
      </c>
      <c r="AG11" t="s">
        <v>4506</v>
      </c>
      <c r="AH11" t="s">
        <v>4611</v>
      </c>
      <c r="AI11" t="s">
        <v>4507</v>
      </c>
      <c r="AJ11" t="s">
        <v>4506</v>
      </c>
      <c r="AK11" t="s">
        <v>4506</v>
      </c>
      <c r="AL11" t="s">
        <v>4506</v>
      </c>
      <c r="AM11" t="s">
        <v>4507</v>
      </c>
      <c r="AN11" t="s">
        <v>4506</v>
      </c>
      <c r="AO11" t="s">
        <v>4506</v>
      </c>
      <c r="AP11" t="s">
        <v>4506</v>
      </c>
      <c r="AQ11" t="s">
        <v>4506</v>
      </c>
      <c r="AR11" t="s">
        <v>4506</v>
      </c>
      <c r="AS11" t="s">
        <v>4506</v>
      </c>
      <c r="AT11" t="s">
        <v>4506</v>
      </c>
      <c r="AU11" t="s">
        <v>4506</v>
      </c>
      <c r="AV11" t="s">
        <v>4506</v>
      </c>
      <c r="AW11" t="s">
        <v>4506</v>
      </c>
      <c r="AX11" t="s">
        <v>4506</v>
      </c>
      <c r="AY11" t="s">
        <v>4506</v>
      </c>
      <c r="AZ11" t="s">
        <v>4506</v>
      </c>
      <c r="BA11" t="s">
        <v>4506</v>
      </c>
      <c r="BB11" t="s">
        <v>4544</v>
      </c>
      <c r="BC11" t="s">
        <v>4507</v>
      </c>
      <c r="BD11" t="s">
        <v>4506</v>
      </c>
      <c r="BE11" t="s">
        <v>4506</v>
      </c>
      <c r="BF11" t="s">
        <v>4506</v>
      </c>
      <c r="BG11" t="s">
        <v>4506</v>
      </c>
      <c r="BH11" t="s">
        <v>4612</v>
      </c>
      <c r="BI11" t="s">
        <v>4507</v>
      </c>
      <c r="BJ11" t="s">
        <v>4506</v>
      </c>
      <c r="BK11" t="s">
        <v>4506</v>
      </c>
      <c r="BL11" t="s">
        <v>4507</v>
      </c>
      <c r="BM11" t="s">
        <v>4506</v>
      </c>
      <c r="BN11" t="s">
        <v>4506</v>
      </c>
      <c r="BO11" t="s">
        <v>4506</v>
      </c>
      <c r="BP11" t="s">
        <v>4506</v>
      </c>
      <c r="BQ11" t="s">
        <v>4506</v>
      </c>
      <c r="BR11" t="s">
        <v>4506</v>
      </c>
      <c r="BS11" t="s">
        <v>4506</v>
      </c>
      <c r="BT11" t="s">
        <v>4506</v>
      </c>
      <c r="BU11" t="s">
        <v>4506</v>
      </c>
      <c r="BV11" t="s">
        <v>4506</v>
      </c>
      <c r="BW11" t="s">
        <v>4506</v>
      </c>
      <c r="BX11" t="s">
        <v>4506</v>
      </c>
      <c r="BY11" t="s">
        <v>4506</v>
      </c>
      <c r="BZ11" t="s">
        <v>4506</v>
      </c>
      <c r="CA11" t="s">
        <v>4506</v>
      </c>
      <c r="CB11" t="s">
        <v>4506</v>
      </c>
      <c r="CC11" t="s">
        <v>4506</v>
      </c>
      <c r="CD11" t="s">
        <v>4506</v>
      </c>
      <c r="CE11" t="s">
        <v>4506</v>
      </c>
      <c r="CF11" t="s">
        <v>4506</v>
      </c>
      <c r="CG11" t="s">
        <v>4506</v>
      </c>
      <c r="CH11" t="s">
        <v>4507</v>
      </c>
      <c r="CI11" t="s">
        <v>4507</v>
      </c>
      <c r="CJ11" t="s">
        <v>4507</v>
      </c>
      <c r="CK11" t="s">
        <v>4507</v>
      </c>
      <c r="CL11" t="s">
        <v>4507</v>
      </c>
      <c r="CM11" t="s">
        <v>276</v>
      </c>
      <c r="CN11" t="s">
        <v>376</v>
      </c>
      <c r="CO11" t="s">
        <v>276</v>
      </c>
      <c r="CQ11" t="s">
        <v>276</v>
      </c>
      <c r="CS11" t="s">
        <v>276</v>
      </c>
      <c r="CT11" t="s">
        <v>276</v>
      </c>
      <c r="CU11" t="s">
        <v>276</v>
      </c>
      <c r="CV11" t="s">
        <v>276</v>
      </c>
      <c r="CW11" t="s">
        <v>276</v>
      </c>
      <c r="CX11" t="s">
        <v>276</v>
      </c>
      <c r="CY11" t="s">
        <v>276</v>
      </c>
      <c r="CZ11" t="s">
        <v>276</v>
      </c>
      <c r="DJ11" t="s">
        <v>276</v>
      </c>
      <c r="DK11" t="s">
        <v>276</v>
      </c>
      <c r="IS11" t="s">
        <v>276</v>
      </c>
      <c r="IU11" t="s">
        <v>276</v>
      </c>
      <c r="IW11" t="s">
        <v>276</v>
      </c>
      <c r="IY11" t="s">
        <v>8</v>
      </c>
    </row>
    <row r="12" spans="1:260" x14ac:dyDescent="0.25">
      <c r="A12" t="s">
        <v>4511</v>
      </c>
      <c r="B12" t="s">
        <v>332</v>
      </c>
      <c r="C12" t="s">
        <v>336</v>
      </c>
      <c r="D12" t="s">
        <v>448</v>
      </c>
      <c r="E12" t="s">
        <v>4613</v>
      </c>
      <c r="F12" t="s">
        <v>4507</v>
      </c>
      <c r="G12" t="s">
        <v>4506</v>
      </c>
      <c r="H12" t="s">
        <v>4507</v>
      </c>
      <c r="I12" t="s">
        <v>4507</v>
      </c>
      <c r="J12" t="s">
        <v>4507</v>
      </c>
      <c r="K12" t="s">
        <v>4506</v>
      </c>
      <c r="L12" t="s">
        <v>4507</v>
      </c>
      <c r="M12" t="s">
        <v>4506</v>
      </c>
      <c r="N12" t="s">
        <v>4506</v>
      </c>
      <c r="O12" t="s">
        <v>4507</v>
      </c>
      <c r="P12" t="s">
        <v>4507</v>
      </c>
      <c r="Q12" t="s">
        <v>4507</v>
      </c>
      <c r="R12" t="s">
        <v>4507</v>
      </c>
      <c r="S12" t="s">
        <v>4506</v>
      </c>
      <c r="T12" t="s">
        <v>4506</v>
      </c>
      <c r="U12" t="s">
        <v>4506</v>
      </c>
      <c r="V12" t="s">
        <v>4507</v>
      </c>
      <c r="W12" t="s">
        <v>4506</v>
      </c>
      <c r="X12" t="s">
        <v>4614</v>
      </c>
      <c r="Y12" t="s">
        <v>4507</v>
      </c>
      <c r="Z12" t="s">
        <v>4507</v>
      </c>
      <c r="AA12" t="s">
        <v>4507</v>
      </c>
      <c r="AB12" t="s">
        <v>4507</v>
      </c>
      <c r="AC12" t="s">
        <v>4506</v>
      </c>
      <c r="AD12" t="s">
        <v>4507</v>
      </c>
      <c r="AE12" t="s">
        <v>4507</v>
      </c>
      <c r="AF12" t="s">
        <v>4506</v>
      </c>
      <c r="AG12" t="s">
        <v>4506</v>
      </c>
      <c r="AH12" t="s">
        <v>4615</v>
      </c>
      <c r="AI12" t="s">
        <v>4507</v>
      </c>
      <c r="AJ12" t="s">
        <v>4506</v>
      </c>
      <c r="AK12" t="s">
        <v>4506</v>
      </c>
      <c r="AL12" t="s">
        <v>4507</v>
      </c>
      <c r="AM12" t="s">
        <v>4507</v>
      </c>
      <c r="AN12" t="s">
        <v>4506</v>
      </c>
      <c r="AO12" t="s">
        <v>4507</v>
      </c>
      <c r="AP12" t="s">
        <v>4507</v>
      </c>
      <c r="AQ12" t="s">
        <v>4507</v>
      </c>
      <c r="AR12" t="s">
        <v>4506</v>
      </c>
      <c r="AS12" t="s">
        <v>4507</v>
      </c>
      <c r="AT12" t="s">
        <v>4507</v>
      </c>
      <c r="AU12" t="s">
        <v>4506</v>
      </c>
      <c r="AV12" t="s">
        <v>4507</v>
      </c>
      <c r="AW12" t="s">
        <v>4506</v>
      </c>
      <c r="AX12" t="s">
        <v>4506</v>
      </c>
      <c r="AY12" t="s">
        <v>4506</v>
      </c>
      <c r="AZ12" t="s">
        <v>4507</v>
      </c>
      <c r="BA12" t="s">
        <v>4507</v>
      </c>
      <c r="BB12" t="s">
        <v>4603</v>
      </c>
      <c r="BC12" t="s">
        <v>4507</v>
      </c>
      <c r="BD12" t="s">
        <v>4507</v>
      </c>
      <c r="BE12" t="s">
        <v>4506</v>
      </c>
      <c r="BF12" t="s">
        <v>4506</v>
      </c>
      <c r="BG12" t="s">
        <v>4506</v>
      </c>
      <c r="BH12" t="s">
        <v>4616</v>
      </c>
      <c r="BI12" t="s">
        <v>4507</v>
      </c>
      <c r="BJ12" t="s">
        <v>4507</v>
      </c>
      <c r="BK12" t="s">
        <v>4506</v>
      </c>
      <c r="BL12" t="s">
        <v>4507</v>
      </c>
      <c r="BM12" t="s">
        <v>4507</v>
      </c>
      <c r="BN12" t="s">
        <v>4506</v>
      </c>
      <c r="BO12" t="s">
        <v>4506</v>
      </c>
      <c r="BP12" t="s">
        <v>4507</v>
      </c>
      <c r="BQ12" t="s">
        <v>4507</v>
      </c>
      <c r="BR12" t="s">
        <v>4507</v>
      </c>
      <c r="BS12" t="s">
        <v>4507</v>
      </c>
      <c r="BT12" t="s">
        <v>4507</v>
      </c>
      <c r="BU12" t="s">
        <v>4507</v>
      </c>
      <c r="BV12" t="s">
        <v>4506</v>
      </c>
      <c r="BW12" t="s">
        <v>4506</v>
      </c>
      <c r="BX12" t="s">
        <v>4506</v>
      </c>
      <c r="BY12" t="s">
        <v>4506</v>
      </c>
      <c r="BZ12" t="s">
        <v>4507</v>
      </c>
      <c r="CA12" t="s">
        <v>4507</v>
      </c>
      <c r="CB12" t="s">
        <v>4507</v>
      </c>
      <c r="CC12" t="s">
        <v>4507</v>
      </c>
      <c r="CD12" t="s">
        <v>4507</v>
      </c>
      <c r="CE12" t="s">
        <v>4506</v>
      </c>
      <c r="CF12" t="s">
        <v>4506</v>
      </c>
      <c r="CG12" t="s">
        <v>4506</v>
      </c>
      <c r="CH12" t="s">
        <v>4506</v>
      </c>
      <c r="CI12" t="s">
        <v>4506</v>
      </c>
      <c r="CJ12" t="s">
        <v>4506</v>
      </c>
      <c r="CK12" t="s">
        <v>4506</v>
      </c>
      <c r="CL12" t="s">
        <v>4506</v>
      </c>
      <c r="CM12" t="s">
        <v>366</v>
      </c>
      <c r="CN12" t="s">
        <v>290</v>
      </c>
      <c r="CO12" t="s">
        <v>262</v>
      </c>
      <c r="CP12" t="s">
        <v>4617</v>
      </c>
      <c r="CQ12" t="s">
        <v>252</v>
      </c>
      <c r="CR12" t="s">
        <v>4567</v>
      </c>
      <c r="CS12" t="s">
        <v>362</v>
      </c>
      <c r="CT12" t="s">
        <v>363</v>
      </c>
      <c r="CU12" t="s">
        <v>364</v>
      </c>
      <c r="CV12" t="s">
        <v>364</v>
      </c>
      <c r="CW12" t="s">
        <v>365</v>
      </c>
      <c r="CX12" t="s">
        <v>365</v>
      </c>
      <c r="CY12" t="s">
        <v>369</v>
      </c>
      <c r="CZ12" t="s">
        <v>365</v>
      </c>
      <c r="DN12" t="s">
        <v>292</v>
      </c>
      <c r="DO12" t="s">
        <v>292</v>
      </c>
      <c r="IB12" t="s">
        <v>254</v>
      </c>
      <c r="IS12" t="s">
        <v>252</v>
      </c>
      <c r="IU12" t="s">
        <v>252</v>
      </c>
      <c r="IV12" t="s">
        <v>4618</v>
      </c>
      <c r="IW12" t="s">
        <v>252</v>
      </c>
      <c r="IX12" t="s">
        <v>4619</v>
      </c>
      <c r="IY12" t="s">
        <v>8</v>
      </c>
    </row>
    <row r="13" spans="1:260" x14ac:dyDescent="0.25">
      <c r="A13" t="s">
        <v>4511</v>
      </c>
      <c r="B13" t="s">
        <v>320</v>
      </c>
      <c r="C13" t="s">
        <v>416</v>
      </c>
      <c r="D13" t="s">
        <v>3764</v>
      </c>
      <c r="E13" t="s">
        <v>4620</v>
      </c>
      <c r="F13" t="s">
        <v>4507</v>
      </c>
      <c r="G13" t="s">
        <v>4506</v>
      </c>
      <c r="H13" t="s">
        <v>4506</v>
      </c>
      <c r="I13" t="s">
        <v>4507</v>
      </c>
      <c r="J13" t="s">
        <v>4507</v>
      </c>
      <c r="K13" t="s">
        <v>4506</v>
      </c>
      <c r="L13" t="s">
        <v>4507</v>
      </c>
      <c r="M13" t="s">
        <v>4506</v>
      </c>
      <c r="N13" t="s">
        <v>4506</v>
      </c>
      <c r="O13" t="s">
        <v>4507</v>
      </c>
      <c r="P13" t="s">
        <v>4507</v>
      </c>
      <c r="Q13" t="s">
        <v>4506</v>
      </c>
      <c r="R13" t="s">
        <v>4506</v>
      </c>
      <c r="S13" t="s">
        <v>4506</v>
      </c>
      <c r="T13" t="s">
        <v>4506</v>
      </c>
      <c r="U13" t="s">
        <v>4506</v>
      </c>
      <c r="V13" t="s">
        <v>4506</v>
      </c>
      <c r="W13" t="s">
        <v>4506</v>
      </c>
      <c r="X13" t="s">
        <v>4621</v>
      </c>
      <c r="Y13" t="s">
        <v>4507</v>
      </c>
      <c r="Z13" t="s">
        <v>4507</v>
      </c>
      <c r="AA13" t="s">
        <v>4507</v>
      </c>
      <c r="AB13" t="s">
        <v>4506</v>
      </c>
      <c r="AC13" t="s">
        <v>4506</v>
      </c>
      <c r="AD13" t="s">
        <v>4506</v>
      </c>
      <c r="AE13" t="s">
        <v>4506</v>
      </c>
      <c r="AF13" t="s">
        <v>4506</v>
      </c>
      <c r="AG13" t="s">
        <v>4506</v>
      </c>
      <c r="AH13" t="s">
        <v>4622</v>
      </c>
      <c r="AI13" t="s">
        <v>4507</v>
      </c>
      <c r="AJ13" t="s">
        <v>4506</v>
      </c>
      <c r="AK13" t="s">
        <v>4506</v>
      </c>
      <c r="AL13" t="s">
        <v>4507</v>
      </c>
      <c r="AM13" t="s">
        <v>4507</v>
      </c>
      <c r="AN13" t="s">
        <v>4506</v>
      </c>
      <c r="AO13" t="s">
        <v>4506</v>
      </c>
      <c r="AP13" t="s">
        <v>4506</v>
      </c>
      <c r="AQ13" t="s">
        <v>4507</v>
      </c>
      <c r="AR13" t="s">
        <v>4506</v>
      </c>
      <c r="AS13" t="s">
        <v>4506</v>
      </c>
      <c r="AT13" t="s">
        <v>4507</v>
      </c>
      <c r="AU13" t="s">
        <v>4506</v>
      </c>
      <c r="AV13" t="s">
        <v>4507</v>
      </c>
      <c r="AW13" t="s">
        <v>4506</v>
      </c>
      <c r="AX13" t="s">
        <v>4506</v>
      </c>
      <c r="AY13" t="s">
        <v>4507</v>
      </c>
      <c r="AZ13" t="s">
        <v>4507</v>
      </c>
      <c r="BA13" t="s">
        <v>4506</v>
      </c>
      <c r="BB13" t="s">
        <v>4544</v>
      </c>
      <c r="BC13" t="s">
        <v>4507</v>
      </c>
      <c r="BD13" t="s">
        <v>4506</v>
      </c>
      <c r="BE13" t="s">
        <v>4506</v>
      </c>
      <c r="BF13" t="s">
        <v>4506</v>
      </c>
      <c r="BG13" t="s">
        <v>4506</v>
      </c>
      <c r="BH13" t="s">
        <v>4623</v>
      </c>
      <c r="BI13" t="s">
        <v>4507</v>
      </c>
      <c r="BJ13" t="s">
        <v>4507</v>
      </c>
      <c r="BK13" t="s">
        <v>4506</v>
      </c>
      <c r="BL13" t="s">
        <v>4507</v>
      </c>
      <c r="BM13" t="s">
        <v>4507</v>
      </c>
      <c r="BN13" t="s">
        <v>4507</v>
      </c>
      <c r="BO13" t="s">
        <v>4506</v>
      </c>
      <c r="BP13" t="s">
        <v>4507</v>
      </c>
      <c r="BQ13" t="s">
        <v>4507</v>
      </c>
      <c r="BR13" t="s">
        <v>4507</v>
      </c>
      <c r="BS13" t="s">
        <v>4507</v>
      </c>
      <c r="BT13" t="s">
        <v>4507</v>
      </c>
      <c r="BU13" t="s">
        <v>4507</v>
      </c>
      <c r="BV13" t="s">
        <v>4507</v>
      </c>
      <c r="BW13" t="s">
        <v>4506</v>
      </c>
      <c r="BX13" t="s">
        <v>4507</v>
      </c>
      <c r="BY13" t="s">
        <v>4506</v>
      </c>
      <c r="BZ13" t="s">
        <v>4507</v>
      </c>
      <c r="CA13" t="s">
        <v>4507</v>
      </c>
      <c r="CB13" t="s">
        <v>4507</v>
      </c>
      <c r="CC13" t="s">
        <v>4506</v>
      </c>
      <c r="CD13" t="s">
        <v>4507</v>
      </c>
      <c r="CE13" t="s">
        <v>4507</v>
      </c>
      <c r="CF13" t="s">
        <v>4507</v>
      </c>
      <c r="CG13" t="s">
        <v>4506</v>
      </c>
      <c r="CH13" t="s">
        <v>4506</v>
      </c>
      <c r="CI13" t="s">
        <v>4506</v>
      </c>
      <c r="CJ13" t="s">
        <v>4506</v>
      </c>
      <c r="CK13" t="s">
        <v>4506</v>
      </c>
      <c r="CL13" t="s">
        <v>4506</v>
      </c>
      <c r="CM13" t="s">
        <v>8</v>
      </c>
      <c r="CN13" t="s">
        <v>290</v>
      </c>
      <c r="CO13" t="s">
        <v>252</v>
      </c>
      <c r="CP13" t="s">
        <v>4624</v>
      </c>
      <c r="CQ13" t="s">
        <v>252</v>
      </c>
      <c r="CR13" t="s">
        <v>4625</v>
      </c>
      <c r="CS13" t="s">
        <v>365</v>
      </c>
      <c r="CT13" t="s">
        <v>363</v>
      </c>
      <c r="CU13" t="s">
        <v>364</v>
      </c>
      <c r="CV13" t="s">
        <v>364</v>
      </c>
      <c r="CW13" t="s">
        <v>276</v>
      </c>
      <c r="CX13" t="s">
        <v>365</v>
      </c>
      <c r="CY13" t="s">
        <v>365</v>
      </c>
      <c r="CZ13" t="s">
        <v>365</v>
      </c>
      <c r="IS13" t="s">
        <v>250</v>
      </c>
      <c r="IU13" t="s">
        <v>250</v>
      </c>
      <c r="IW13" t="s">
        <v>250</v>
      </c>
      <c r="IY13" t="s">
        <v>8</v>
      </c>
    </row>
    <row r="14" spans="1:260" x14ac:dyDescent="0.25">
      <c r="A14" t="s">
        <v>4509</v>
      </c>
      <c r="B14" t="s">
        <v>242</v>
      </c>
      <c r="C14" t="s">
        <v>311</v>
      </c>
      <c r="D14" t="s">
        <v>2068</v>
      </c>
      <c r="E14" t="s">
        <v>4626</v>
      </c>
      <c r="F14" t="s">
        <v>4507</v>
      </c>
      <c r="G14" t="s">
        <v>4506</v>
      </c>
      <c r="H14" t="s">
        <v>4507</v>
      </c>
      <c r="I14" t="s">
        <v>4507</v>
      </c>
      <c r="J14" t="s">
        <v>4507</v>
      </c>
      <c r="K14" t="s">
        <v>4506</v>
      </c>
      <c r="L14" t="s">
        <v>4507</v>
      </c>
      <c r="M14" t="s">
        <v>4506</v>
      </c>
      <c r="N14" t="s">
        <v>4507</v>
      </c>
      <c r="O14" t="s">
        <v>4506</v>
      </c>
      <c r="P14" t="s">
        <v>4506</v>
      </c>
      <c r="Q14" t="s">
        <v>4506</v>
      </c>
      <c r="R14" t="s">
        <v>4507</v>
      </c>
      <c r="S14" t="s">
        <v>4506</v>
      </c>
      <c r="T14" t="s">
        <v>4506</v>
      </c>
      <c r="U14" t="s">
        <v>4506</v>
      </c>
      <c r="V14" t="s">
        <v>4506</v>
      </c>
      <c r="W14" t="s">
        <v>4506</v>
      </c>
      <c r="X14" t="s">
        <v>4627</v>
      </c>
      <c r="Y14" t="s">
        <v>4507</v>
      </c>
      <c r="Z14" t="s">
        <v>4507</v>
      </c>
      <c r="AA14" t="s">
        <v>4507</v>
      </c>
      <c r="AB14" t="s">
        <v>4506</v>
      </c>
      <c r="AC14" t="s">
        <v>4506</v>
      </c>
      <c r="AD14" t="s">
        <v>4507</v>
      </c>
      <c r="AE14" t="s">
        <v>4507</v>
      </c>
      <c r="AF14" t="s">
        <v>4506</v>
      </c>
      <c r="AG14" t="s">
        <v>4506</v>
      </c>
      <c r="AH14" t="s">
        <v>4628</v>
      </c>
      <c r="AI14" t="s">
        <v>4507</v>
      </c>
      <c r="AJ14" t="s">
        <v>4506</v>
      </c>
      <c r="AK14" t="s">
        <v>4506</v>
      </c>
      <c r="AL14" t="s">
        <v>4506</v>
      </c>
      <c r="AM14" t="s">
        <v>4506</v>
      </c>
      <c r="AN14" t="s">
        <v>4506</v>
      </c>
      <c r="AO14" t="s">
        <v>4506</v>
      </c>
      <c r="AP14" t="s">
        <v>4506</v>
      </c>
      <c r="AQ14" t="s">
        <v>4506</v>
      </c>
      <c r="AR14" t="s">
        <v>4506</v>
      </c>
      <c r="AS14" t="s">
        <v>4506</v>
      </c>
      <c r="AT14" t="s">
        <v>4507</v>
      </c>
      <c r="AU14" t="s">
        <v>4506</v>
      </c>
      <c r="AV14" t="s">
        <v>4507</v>
      </c>
      <c r="AW14" t="s">
        <v>4506</v>
      </c>
      <c r="AX14" t="s">
        <v>4506</v>
      </c>
      <c r="AY14" t="s">
        <v>4507</v>
      </c>
      <c r="AZ14" t="s">
        <v>4507</v>
      </c>
      <c r="BA14" t="s">
        <v>4507</v>
      </c>
      <c r="BB14" t="s">
        <v>4544</v>
      </c>
      <c r="BC14" t="s">
        <v>4507</v>
      </c>
      <c r="BD14" t="s">
        <v>4506</v>
      </c>
      <c r="BE14" t="s">
        <v>4506</v>
      </c>
      <c r="BF14" t="s">
        <v>4506</v>
      </c>
      <c r="BG14" t="s">
        <v>4506</v>
      </c>
      <c r="BH14" t="s">
        <v>4629</v>
      </c>
      <c r="BI14" t="s">
        <v>4507</v>
      </c>
      <c r="BJ14" t="s">
        <v>4507</v>
      </c>
      <c r="BK14" t="s">
        <v>4506</v>
      </c>
      <c r="BL14" t="s">
        <v>4507</v>
      </c>
      <c r="BM14" t="s">
        <v>4507</v>
      </c>
      <c r="BN14" t="s">
        <v>4506</v>
      </c>
      <c r="BO14" t="s">
        <v>4507</v>
      </c>
      <c r="BP14" t="s">
        <v>4507</v>
      </c>
      <c r="BQ14" t="s">
        <v>4507</v>
      </c>
      <c r="BR14" t="s">
        <v>4507</v>
      </c>
      <c r="BS14" t="s">
        <v>4507</v>
      </c>
      <c r="BT14" t="s">
        <v>4507</v>
      </c>
      <c r="BU14" t="s">
        <v>4507</v>
      </c>
      <c r="BV14" t="s">
        <v>4507</v>
      </c>
      <c r="BW14" t="s">
        <v>4506</v>
      </c>
      <c r="BX14" t="s">
        <v>4507</v>
      </c>
      <c r="BY14" t="s">
        <v>4506</v>
      </c>
      <c r="BZ14" t="s">
        <v>4507</v>
      </c>
      <c r="CA14" t="s">
        <v>4507</v>
      </c>
      <c r="CB14" t="s">
        <v>4507</v>
      </c>
      <c r="CC14" t="s">
        <v>4507</v>
      </c>
      <c r="CD14" t="s">
        <v>4507</v>
      </c>
      <c r="CE14" t="s">
        <v>4507</v>
      </c>
      <c r="CF14" t="s">
        <v>4507</v>
      </c>
      <c r="CG14" t="s">
        <v>4506</v>
      </c>
      <c r="CH14" t="s">
        <v>4506</v>
      </c>
      <c r="CI14" t="s">
        <v>4506</v>
      </c>
      <c r="CJ14" t="s">
        <v>4506</v>
      </c>
      <c r="CK14" t="s">
        <v>4506</v>
      </c>
      <c r="CL14" t="s">
        <v>4506</v>
      </c>
      <c r="CM14" t="s">
        <v>8</v>
      </c>
      <c r="CN14" t="s">
        <v>290</v>
      </c>
      <c r="CO14" t="s">
        <v>252</v>
      </c>
      <c r="CP14" t="s">
        <v>4630</v>
      </c>
      <c r="CQ14" t="s">
        <v>252</v>
      </c>
      <c r="CR14" t="s">
        <v>4631</v>
      </c>
      <c r="CS14" t="s">
        <v>362</v>
      </c>
      <c r="CT14" t="s">
        <v>372</v>
      </c>
      <c r="CU14" t="s">
        <v>364</v>
      </c>
      <c r="CV14" t="s">
        <v>364</v>
      </c>
      <c r="CW14" t="s">
        <v>368</v>
      </c>
      <c r="CX14" t="s">
        <v>367</v>
      </c>
      <c r="CY14" t="s">
        <v>373</v>
      </c>
      <c r="CZ14" t="s">
        <v>365</v>
      </c>
      <c r="IS14" t="s">
        <v>252</v>
      </c>
      <c r="IU14" t="s">
        <v>252</v>
      </c>
      <c r="IV14" t="s">
        <v>4632</v>
      </c>
      <c r="IW14" t="s">
        <v>252</v>
      </c>
      <c r="IX14" t="s">
        <v>4633</v>
      </c>
      <c r="IY14" t="s">
        <v>9</v>
      </c>
      <c r="IZ14" t="s">
        <v>4634</v>
      </c>
    </row>
    <row r="15" spans="1:260" x14ac:dyDescent="0.25">
      <c r="A15" t="s">
        <v>4511</v>
      </c>
      <c r="B15" t="s">
        <v>327</v>
      </c>
      <c r="C15" t="s">
        <v>329</v>
      </c>
      <c r="D15" t="s">
        <v>330</v>
      </c>
      <c r="E15" t="s">
        <v>4635</v>
      </c>
      <c r="F15" t="s">
        <v>4507</v>
      </c>
      <c r="G15" t="s">
        <v>4506</v>
      </c>
      <c r="H15" t="s">
        <v>4507</v>
      </c>
      <c r="I15" t="s">
        <v>4507</v>
      </c>
      <c r="J15" t="s">
        <v>4506</v>
      </c>
      <c r="K15" t="s">
        <v>4506</v>
      </c>
      <c r="L15" t="s">
        <v>4507</v>
      </c>
      <c r="M15" t="s">
        <v>4506</v>
      </c>
      <c r="N15" t="s">
        <v>4506</v>
      </c>
      <c r="O15" t="s">
        <v>4506</v>
      </c>
      <c r="P15" t="s">
        <v>4506</v>
      </c>
      <c r="Q15" t="s">
        <v>4506</v>
      </c>
      <c r="R15" t="s">
        <v>4506</v>
      </c>
      <c r="S15" t="s">
        <v>4506</v>
      </c>
      <c r="T15" t="s">
        <v>4506</v>
      </c>
      <c r="U15" t="s">
        <v>4507</v>
      </c>
      <c r="V15" t="s">
        <v>4506</v>
      </c>
      <c r="W15" t="s">
        <v>4506</v>
      </c>
      <c r="X15" t="s">
        <v>4636</v>
      </c>
      <c r="Y15" t="s">
        <v>4507</v>
      </c>
      <c r="Z15" t="s">
        <v>4506</v>
      </c>
      <c r="AA15" t="s">
        <v>4507</v>
      </c>
      <c r="AB15" t="s">
        <v>4506</v>
      </c>
      <c r="AC15" t="s">
        <v>4506</v>
      </c>
      <c r="AD15" t="s">
        <v>4506</v>
      </c>
      <c r="AE15" t="s">
        <v>4506</v>
      </c>
      <c r="AF15" t="s">
        <v>4506</v>
      </c>
      <c r="AG15" t="s">
        <v>4506</v>
      </c>
      <c r="AH15" t="s">
        <v>4637</v>
      </c>
      <c r="AI15" t="s">
        <v>4507</v>
      </c>
      <c r="AJ15" t="s">
        <v>4506</v>
      </c>
      <c r="AK15" t="s">
        <v>4506</v>
      </c>
      <c r="AL15" t="s">
        <v>4507</v>
      </c>
      <c r="AM15" t="s">
        <v>4506</v>
      </c>
      <c r="AN15" t="s">
        <v>4507</v>
      </c>
      <c r="AO15" t="s">
        <v>4506</v>
      </c>
      <c r="AP15" t="s">
        <v>4506</v>
      </c>
      <c r="AQ15" t="s">
        <v>4507</v>
      </c>
      <c r="AR15" t="s">
        <v>4506</v>
      </c>
      <c r="AS15" t="s">
        <v>4507</v>
      </c>
      <c r="AT15" t="s">
        <v>4507</v>
      </c>
      <c r="AU15" t="s">
        <v>4506</v>
      </c>
      <c r="AV15" t="s">
        <v>4506</v>
      </c>
      <c r="AW15" t="s">
        <v>4506</v>
      </c>
      <c r="AX15" t="s">
        <v>4506</v>
      </c>
      <c r="AY15" t="s">
        <v>4506</v>
      </c>
      <c r="AZ15" t="s">
        <v>4506</v>
      </c>
      <c r="BA15" t="s">
        <v>4506</v>
      </c>
      <c r="BB15" t="s">
        <v>4544</v>
      </c>
      <c r="BC15" t="s">
        <v>4507</v>
      </c>
      <c r="BD15" t="s">
        <v>4506</v>
      </c>
      <c r="BE15" t="s">
        <v>4506</v>
      </c>
      <c r="BF15" t="s">
        <v>4506</v>
      </c>
      <c r="BG15" t="s">
        <v>4506</v>
      </c>
      <c r="BH15" t="s">
        <v>4638</v>
      </c>
      <c r="BI15" t="s">
        <v>4507</v>
      </c>
      <c r="BJ15" t="s">
        <v>4507</v>
      </c>
      <c r="BK15" t="s">
        <v>4506</v>
      </c>
      <c r="BL15" t="s">
        <v>4507</v>
      </c>
      <c r="BM15" t="s">
        <v>4507</v>
      </c>
      <c r="BN15" t="s">
        <v>4507</v>
      </c>
      <c r="BO15" t="s">
        <v>4507</v>
      </c>
      <c r="BP15" t="s">
        <v>4507</v>
      </c>
      <c r="BQ15" t="s">
        <v>4507</v>
      </c>
      <c r="BR15" t="s">
        <v>4507</v>
      </c>
      <c r="BS15" t="s">
        <v>4507</v>
      </c>
      <c r="BT15" t="s">
        <v>4507</v>
      </c>
      <c r="BU15" t="s">
        <v>4506</v>
      </c>
      <c r="BV15" t="s">
        <v>4507</v>
      </c>
      <c r="BW15" t="s">
        <v>4507</v>
      </c>
      <c r="BX15" t="s">
        <v>4506</v>
      </c>
      <c r="BY15" t="s">
        <v>4506</v>
      </c>
      <c r="BZ15" t="s">
        <v>4507</v>
      </c>
      <c r="CA15" t="s">
        <v>4507</v>
      </c>
      <c r="CB15" t="s">
        <v>4507</v>
      </c>
      <c r="CC15" t="s">
        <v>4507</v>
      </c>
      <c r="CD15" t="s">
        <v>4507</v>
      </c>
      <c r="CE15" t="s">
        <v>4507</v>
      </c>
      <c r="CF15" t="s">
        <v>4507</v>
      </c>
      <c r="CG15" t="s">
        <v>4507</v>
      </c>
      <c r="CH15" t="s">
        <v>4506</v>
      </c>
      <c r="CI15" t="s">
        <v>4506</v>
      </c>
      <c r="CJ15" t="s">
        <v>4506</v>
      </c>
      <c r="CK15" t="s">
        <v>4506</v>
      </c>
      <c r="CL15" t="s">
        <v>4506</v>
      </c>
      <c r="CM15" t="s">
        <v>8</v>
      </c>
      <c r="CN15" t="s">
        <v>290</v>
      </c>
      <c r="CO15" t="s">
        <v>252</v>
      </c>
      <c r="CP15" t="s">
        <v>4639</v>
      </c>
      <c r="CQ15" t="s">
        <v>250</v>
      </c>
      <c r="CS15" t="s">
        <v>362</v>
      </c>
      <c r="CT15" t="s">
        <v>363</v>
      </c>
      <c r="CU15" t="s">
        <v>365</v>
      </c>
      <c r="CV15" t="s">
        <v>365</v>
      </c>
      <c r="CW15" t="s">
        <v>362</v>
      </c>
      <c r="CX15" t="s">
        <v>367</v>
      </c>
      <c r="CY15" t="s">
        <v>369</v>
      </c>
      <c r="CZ15" t="s">
        <v>364</v>
      </c>
      <c r="DP15" t="s">
        <v>286</v>
      </c>
      <c r="DQ15" t="s">
        <v>286</v>
      </c>
      <c r="DS15" t="s">
        <v>292</v>
      </c>
      <c r="IC15" t="s">
        <v>253</v>
      </c>
      <c r="IS15" t="s">
        <v>252</v>
      </c>
      <c r="IU15" t="s">
        <v>252</v>
      </c>
      <c r="IV15" t="s">
        <v>4640</v>
      </c>
      <c r="IW15" t="s">
        <v>252</v>
      </c>
      <c r="IX15" t="s">
        <v>4641</v>
      </c>
      <c r="IY15" t="s">
        <v>9</v>
      </c>
      <c r="IZ15" t="s">
        <v>4585</v>
      </c>
    </row>
    <row r="16" spans="1:260" x14ac:dyDescent="0.25">
      <c r="A16" t="s">
        <v>4511</v>
      </c>
      <c r="B16" t="s">
        <v>242</v>
      </c>
      <c r="C16" t="s">
        <v>243</v>
      </c>
      <c r="D16" t="s">
        <v>436</v>
      </c>
      <c r="E16" t="s">
        <v>4642</v>
      </c>
      <c r="F16" t="s">
        <v>4507</v>
      </c>
      <c r="G16" t="s">
        <v>4506</v>
      </c>
      <c r="H16" t="s">
        <v>4507</v>
      </c>
      <c r="I16" t="s">
        <v>4507</v>
      </c>
      <c r="J16" t="s">
        <v>4507</v>
      </c>
      <c r="K16" t="s">
        <v>4507</v>
      </c>
      <c r="L16" t="s">
        <v>4507</v>
      </c>
      <c r="M16" t="s">
        <v>4507</v>
      </c>
      <c r="N16" t="s">
        <v>4507</v>
      </c>
      <c r="O16" t="s">
        <v>4506</v>
      </c>
      <c r="P16" t="s">
        <v>4507</v>
      </c>
      <c r="Q16" t="s">
        <v>4507</v>
      </c>
      <c r="R16" t="s">
        <v>4506</v>
      </c>
      <c r="S16" t="s">
        <v>4506</v>
      </c>
      <c r="T16" t="s">
        <v>4506</v>
      </c>
      <c r="U16" t="s">
        <v>4507</v>
      </c>
      <c r="V16" t="s">
        <v>4507</v>
      </c>
      <c r="W16" t="s">
        <v>4506</v>
      </c>
      <c r="X16" t="s">
        <v>4643</v>
      </c>
      <c r="Y16" t="s">
        <v>4507</v>
      </c>
      <c r="Z16" t="s">
        <v>4507</v>
      </c>
      <c r="AA16" t="s">
        <v>4507</v>
      </c>
      <c r="AB16" t="s">
        <v>4507</v>
      </c>
      <c r="AC16" t="s">
        <v>4506</v>
      </c>
      <c r="AD16" t="s">
        <v>4507</v>
      </c>
      <c r="AE16" t="s">
        <v>4507</v>
      </c>
      <c r="AF16" t="s">
        <v>4506</v>
      </c>
      <c r="AG16" t="s">
        <v>4506</v>
      </c>
      <c r="AH16" t="s">
        <v>4644</v>
      </c>
      <c r="AI16" t="s">
        <v>4507</v>
      </c>
      <c r="AJ16" t="s">
        <v>4506</v>
      </c>
      <c r="AK16" t="s">
        <v>4507</v>
      </c>
      <c r="AL16" t="s">
        <v>4507</v>
      </c>
      <c r="AM16" t="s">
        <v>4507</v>
      </c>
      <c r="AN16" t="s">
        <v>4507</v>
      </c>
      <c r="AO16" t="s">
        <v>4507</v>
      </c>
      <c r="AP16" t="s">
        <v>4507</v>
      </c>
      <c r="AQ16" t="s">
        <v>4507</v>
      </c>
      <c r="AR16" t="s">
        <v>4506</v>
      </c>
      <c r="AS16" t="s">
        <v>4507</v>
      </c>
      <c r="AT16" t="s">
        <v>4507</v>
      </c>
      <c r="AU16" t="s">
        <v>4507</v>
      </c>
      <c r="AV16" t="s">
        <v>4507</v>
      </c>
      <c r="AW16" t="s">
        <v>4507</v>
      </c>
      <c r="AX16" t="s">
        <v>4506</v>
      </c>
      <c r="AY16" t="s">
        <v>4507</v>
      </c>
      <c r="AZ16" t="s">
        <v>4506</v>
      </c>
      <c r="BA16" t="s">
        <v>4506</v>
      </c>
      <c r="BB16" t="s">
        <v>4645</v>
      </c>
      <c r="BC16" t="s">
        <v>4507</v>
      </c>
      <c r="BD16" t="s">
        <v>4506</v>
      </c>
      <c r="BE16" t="s">
        <v>4506</v>
      </c>
      <c r="BF16" t="s">
        <v>4507</v>
      </c>
      <c r="BG16" t="s">
        <v>4506</v>
      </c>
      <c r="BH16" t="s">
        <v>4646</v>
      </c>
      <c r="BI16" t="s">
        <v>4507</v>
      </c>
      <c r="BJ16" t="s">
        <v>4507</v>
      </c>
      <c r="BK16" t="s">
        <v>4506</v>
      </c>
      <c r="BL16" t="s">
        <v>4506</v>
      </c>
      <c r="BM16" t="s">
        <v>4506</v>
      </c>
      <c r="BN16" t="s">
        <v>4506</v>
      </c>
      <c r="BO16" t="s">
        <v>4507</v>
      </c>
      <c r="BP16" t="s">
        <v>4507</v>
      </c>
      <c r="BQ16" t="s">
        <v>4507</v>
      </c>
      <c r="BR16" t="s">
        <v>4507</v>
      </c>
      <c r="BS16" t="s">
        <v>4507</v>
      </c>
      <c r="BT16" t="s">
        <v>4506</v>
      </c>
      <c r="BU16" t="s">
        <v>4506</v>
      </c>
      <c r="BV16" t="s">
        <v>4506</v>
      </c>
      <c r="BW16" t="s">
        <v>4506</v>
      </c>
      <c r="BX16" t="s">
        <v>4506</v>
      </c>
      <c r="BY16" t="s">
        <v>4506</v>
      </c>
      <c r="BZ16" t="s">
        <v>4506</v>
      </c>
      <c r="CA16" t="s">
        <v>4506</v>
      </c>
      <c r="CB16" t="s">
        <v>4507</v>
      </c>
      <c r="CC16" t="s">
        <v>4507</v>
      </c>
      <c r="CD16" t="s">
        <v>4507</v>
      </c>
      <c r="CE16" t="s">
        <v>4507</v>
      </c>
      <c r="CF16" t="s">
        <v>4506</v>
      </c>
      <c r="CG16" t="s">
        <v>4506</v>
      </c>
      <c r="CH16" t="s">
        <v>4506</v>
      </c>
      <c r="CI16" t="s">
        <v>4506</v>
      </c>
      <c r="CJ16" t="s">
        <v>4506</v>
      </c>
      <c r="CK16" t="s">
        <v>4506</v>
      </c>
      <c r="CL16" t="s">
        <v>4506</v>
      </c>
      <c r="CM16" t="s">
        <v>366</v>
      </c>
      <c r="CN16" t="s">
        <v>376</v>
      </c>
      <c r="CO16" t="s">
        <v>250</v>
      </c>
      <c r="CQ16" t="s">
        <v>250</v>
      </c>
      <c r="CS16" t="s">
        <v>371</v>
      </c>
      <c r="CT16" t="s">
        <v>374</v>
      </c>
      <c r="CU16" t="s">
        <v>365</v>
      </c>
      <c r="CV16" t="s">
        <v>375</v>
      </c>
      <c r="CW16" t="s">
        <v>371</v>
      </c>
      <c r="CX16" t="s">
        <v>374</v>
      </c>
      <c r="CY16" t="s">
        <v>364</v>
      </c>
      <c r="CZ16" t="s">
        <v>365</v>
      </c>
      <c r="GS16" t="s">
        <v>292</v>
      </c>
      <c r="IG16" t="s">
        <v>254</v>
      </c>
      <c r="IH16" t="s">
        <v>254</v>
      </c>
      <c r="II16" t="s">
        <v>254</v>
      </c>
      <c r="IS16" t="s">
        <v>252</v>
      </c>
      <c r="IU16" t="s">
        <v>250</v>
      </c>
      <c r="IW16" t="s">
        <v>250</v>
      </c>
      <c r="IY16" t="s">
        <v>8</v>
      </c>
    </row>
    <row r="17" spans="1:260" x14ac:dyDescent="0.25">
      <c r="A17" t="s">
        <v>4508</v>
      </c>
      <c r="B17" t="s">
        <v>259</v>
      </c>
      <c r="C17" t="s">
        <v>260</v>
      </c>
      <c r="D17" t="s">
        <v>263</v>
      </c>
      <c r="E17" t="s">
        <v>4647</v>
      </c>
      <c r="F17" t="s">
        <v>4507</v>
      </c>
      <c r="G17" t="s">
        <v>4506</v>
      </c>
      <c r="H17" t="s">
        <v>4506</v>
      </c>
      <c r="I17" t="s">
        <v>4506</v>
      </c>
      <c r="J17" t="s">
        <v>4506</v>
      </c>
      <c r="K17" t="s">
        <v>4506</v>
      </c>
      <c r="L17" t="s">
        <v>4506</v>
      </c>
      <c r="M17" t="s">
        <v>4506</v>
      </c>
      <c r="N17" t="s">
        <v>4506</v>
      </c>
      <c r="O17" t="s">
        <v>4506</v>
      </c>
      <c r="P17" t="s">
        <v>4506</v>
      </c>
      <c r="Q17" t="s">
        <v>4507</v>
      </c>
      <c r="R17" t="s">
        <v>4506</v>
      </c>
      <c r="S17" t="s">
        <v>4506</v>
      </c>
      <c r="T17" t="s">
        <v>4506</v>
      </c>
      <c r="U17" t="s">
        <v>4506</v>
      </c>
      <c r="V17" t="s">
        <v>4506</v>
      </c>
      <c r="W17" t="s">
        <v>4506</v>
      </c>
      <c r="X17" t="s">
        <v>4648</v>
      </c>
      <c r="Y17" t="s">
        <v>4507</v>
      </c>
      <c r="Z17" t="s">
        <v>4506</v>
      </c>
      <c r="AA17" t="s">
        <v>4506</v>
      </c>
      <c r="AB17" t="s">
        <v>4506</v>
      </c>
      <c r="AC17" t="s">
        <v>4506</v>
      </c>
      <c r="AD17" t="s">
        <v>4506</v>
      </c>
      <c r="AE17" t="s">
        <v>4507</v>
      </c>
      <c r="AF17" t="s">
        <v>4506</v>
      </c>
      <c r="AG17" t="s">
        <v>4506</v>
      </c>
      <c r="AH17" t="s">
        <v>4649</v>
      </c>
      <c r="AI17" t="s">
        <v>4507</v>
      </c>
      <c r="AJ17" t="s">
        <v>4506</v>
      </c>
      <c r="AK17" t="s">
        <v>4506</v>
      </c>
      <c r="AL17" t="s">
        <v>4506</v>
      </c>
      <c r="AM17" t="s">
        <v>4506</v>
      </c>
      <c r="AN17" t="s">
        <v>4506</v>
      </c>
      <c r="AO17" t="s">
        <v>4506</v>
      </c>
      <c r="AP17" t="s">
        <v>4506</v>
      </c>
      <c r="AQ17" t="s">
        <v>4506</v>
      </c>
      <c r="AR17" t="s">
        <v>4506</v>
      </c>
      <c r="AS17" t="s">
        <v>4506</v>
      </c>
      <c r="AT17" t="s">
        <v>4506</v>
      </c>
      <c r="AU17" t="s">
        <v>4506</v>
      </c>
      <c r="AV17" t="s">
        <v>4506</v>
      </c>
      <c r="AW17" t="s">
        <v>4506</v>
      </c>
      <c r="AX17" t="s">
        <v>4506</v>
      </c>
      <c r="AY17" t="s">
        <v>4506</v>
      </c>
      <c r="AZ17" t="s">
        <v>4506</v>
      </c>
      <c r="BA17" t="s">
        <v>4506</v>
      </c>
      <c r="BB17" t="s">
        <v>288</v>
      </c>
      <c r="BC17" t="s">
        <v>4507</v>
      </c>
      <c r="BD17" t="s">
        <v>4507</v>
      </c>
      <c r="BE17" t="s">
        <v>4507</v>
      </c>
      <c r="BF17" t="s">
        <v>4507</v>
      </c>
      <c r="BG17" t="s">
        <v>4506</v>
      </c>
      <c r="BH17" t="s">
        <v>4650</v>
      </c>
      <c r="BI17" t="s">
        <v>4507</v>
      </c>
      <c r="BJ17" t="s">
        <v>4507</v>
      </c>
      <c r="BK17" t="s">
        <v>4507</v>
      </c>
      <c r="BL17" t="s">
        <v>4507</v>
      </c>
      <c r="BM17" t="s">
        <v>4507</v>
      </c>
      <c r="BN17" t="s">
        <v>4507</v>
      </c>
      <c r="BO17" t="s">
        <v>4507</v>
      </c>
      <c r="BP17" t="s">
        <v>4507</v>
      </c>
      <c r="BQ17" t="s">
        <v>4507</v>
      </c>
      <c r="BR17" t="s">
        <v>4507</v>
      </c>
      <c r="BS17" t="s">
        <v>4507</v>
      </c>
      <c r="BT17" t="s">
        <v>4507</v>
      </c>
      <c r="BU17" t="s">
        <v>4507</v>
      </c>
      <c r="BV17" t="s">
        <v>4507</v>
      </c>
      <c r="BW17" t="s">
        <v>4507</v>
      </c>
      <c r="BX17" t="s">
        <v>4507</v>
      </c>
      <c r="BY17" t="s">
        <v>4507</v>
      </c>
      <c r="BZ17" t="s">
        <v>4507</v>
      </c>
      <c r="CA17" t="s">
        <v>4507</v>
      </c>
      <c r="CB17" t="s">
        <v>4507</v>
      </c>
      <c r="CC17" t="s">
        <v>4506</v>
      </c>
      <c r="CD17" t="s">
        <v>4507</v>
      </c>
      <c r="CE17" t="s">
        <v>4507</v>
      </c>
      <c r="CF17" t="s">
        <v>4507</v>
      </c>
      <c r="CG17" t="s">
        <v>4506</v>
      </c>
      <c r="CH17" t="s">
        <v>4506</v>
      </c>
      <c r="CI17" t="s">
        <v>4506</v>
      </c>
      <c r="CJ17" t="s">
        <v>4506</v>
      </c>
      <c r="CK17" t="s">
        <v>4506</v>
      </c>
      <c r="CL17" t="s">
        <v>4506</v>
      </c>
      <c r="CM17" t="s">
        <v>8</v>
      </c>
      <c r="CN17" t="s">
        <v>294</v>
      </c>
      <c r="CO17" t="s">
        <v>252</v>
      </c>
      <c r="CP17" t="s">
        <v>4651</v>
      </c>
      <c r="CQ17" t="s">
        <v>250</v>
      </c>
      <c r="CS17" t="s">
        <v>365</v>
      </c>
      <c r="CT17" t="s">
        <v>365</v>
      </c>
      <c r="CU17" t="s">
        <v>364</v>
      </c>
      <c r="CV17" t="s">
        <v>365</v>
      </c>
      <c r="CW17" t="s">
        <v>365</v>
      </c>
      <c r="CX17" t="s">
        <v>367</v>
      </c>
      <c r="CY17" t="s">
        <v>369</v>
      </c>
      <c r="CZ17" t="s">
        <v>365</v>
      </c>
      <c r="DA17" t="s">
        <v>292</v>
      </c>
      <c r="HR17" t="s">
        <v>253</v>
      </c>
      <c r="IS17" t="s">
        <v>252</v>
      </c>
      <c r="IU17" t="s">
        <v>252</v>
      </c>
      <c r="IV17" t="s">
        <v>4652</v>
      </c>
      <c r="IW17" t="s">
        <v>252</v>
      </c>
      <c r="IX17" t="s">
        <v>4653</v>
      </c>
      <c r="IY17" t="s">
        <v>8</v>
      </c>
    </row>
    <row r="18" spans="1:260" x14ac:dyDescent="0.25">
      <c r="A18" t="s">
        <v>4509</v>
      </c>
      <c r="B18" t="s">
        <v>259</v>
      </c>
      <c r="C18" t="s">
        <v>260</v>
      </c>
      <c r="D18" t="s">
        <v>263</v>
      </c>
      <c r="E18" t="s">
        <v>4654</v>
      </c>
      <c r="F18" t="s">
        <v>4507</v>
      </c>
      <c r="G18" t="s">
        <v>4506</v>
      </c>
      <c r="H18" t="s">
        <v>4506</v>
      </c>
      <c r="I18" t="s">
        <v>4506</v>
      </c>
      <c r="J18" t="s">
        <v>4506</v>
      </c>
      <c r="K18" t="s">
        <v>4506</v>
      </c>
      <c r="L18" t="s">
        <v>4506</v>
      </c>
      <c r="M18" t="s">
        <v>4506</v>
      </c>
      <c r="N18" t="s">
        <v>4507</v>
      </c>
      <c r="O18" t="s">
        <v>4506</v>
      </c>
      <c r="P18" t="s">
        <v>4506</v>
      </c>
      <c r="Q18" t="s">
        <v>4506</v>
      </c>
      <c r="R18" t="s">
        <v>4506</v>
      </c>
      <c r="S18" t="s">
        <v>4506</v>
      </c>
      <c r="T18" t="s">
        <v>4506</v>
      </c>
      <c r="U18" t="s">
        <v>4506</v>
      </c>
      <c r="V18" t="s">
        <v>4506</v>
      </c>
      <c r="W18" t="s">
        <v>4506</v>
      </c>
      <c r="X18" t="s">
        <v>4655</v>
      </c>
      <c r="Y18" t="s">
        <v>4507</v>
      </c>
      <c r="Z18" t="s">
        <v>4506</v>
      </c>
      <c r="AA18" t="s">
        <v>4506</v>
      </c>
      <c r="AB18" t="s">
        <v>4506</v>
      </c>
      <c r="AC18" t="s">
        <v>4506</v>
      </c>
      <c r="AD18" t="s">
        <v>4506</v>
      </c>
      <c r="AE18" t="s">
        <v>4506</v>
      </c>
      <c r="AF18" t="s">
        <v>4506</v>
      </c>
      <c r="AG18" t="s">
        <v>4506</v>
      </c>
      <c r="AH18" t="s">
        <v>4656</v>
      </c>
      <c r="AI18" t="s">
        <v>4507</v>
      </c>
      <c r="AJ18" t="s">
        <v>4506</v>
      </c>
      <c r="AK18" t="s">
        <v>4506</v>
      </c>
      <c r="AL18" t="s">
        <v>4506</v>
      </c>
      <c r="AM18" t="s">
        <v>4506</v>
      </c>
      <c r="AN18" t="s">
        <v>4506</v>
      </c>
      <c r="AO18" t="s">
        <v>4506</v>
      </c>
      <c r="AP18" t="s">
        <v>4506</v>
      </c>
      <c r="AQ18" t="s">
        <v>4506</v>
      </c>
      <c r="AR18" t="s">
        <v>4506</v>
      </c>
      <c r="AS18" t="s">
        <v>4506</v>
      </c>
      <c r="AT18" t="s">
        <v>4506</v>
      </c>
      <c r="AU18" t="s">
        <v>4506</v>
      </c>
      <c r="AV18" t="s">
        <v>4506</v>
      </c>
      <c r="AW18" t="s">
        <v>4506</v>
      </c>
      <c r="AX18" t="s">
        <v>4506</v>
      </c>
      <c r="AY18" t="s">
        <v>4506</v>
      </c>
      <c r="AZ18" t="s">
        <v>4506</v>
      </c>
      <c r="BA18" t="s">
        <v>4506</v>
      </c>
      <c r="BB18" t="s">
        <v>4657</v>
      </c>
      <c r="BC18" t="s">
        <v>4507</v>
      </c>
      <c r="BD18" t="s">
        <v>4506</v>
      </c>
      <c r="BE18" t="s">
        <v>4506</v>
      </c>
      <c r="BF18" t="s">
        <v>4506</v>
      </c>
      <c r="BG18" t="s">
        <v>4507</v>
      </c>
      <c r="BH18" t="s">
        <v>4658</v>
      </c>
      <c r="BI18" t="s">
        <v>4507</v>
      </c>
      <c r="BJ18" t="s">
        <v>4507</v>
      </c>
      <c r="BK18" t="s">
        <v>4507</v>
      </c>
      <c r="BL18" t="s">
        <v>4507</v>
      </c>
      <c r="BM18" t="s">
        <v>4507</v>
      </c>
      <c r="BN18" t="s">
        <v>4506</v>
      </c>
      <c r="BO18" t="s">
        <v>4507</v>
      </c>
      <c r="BP18" t="s">
        <v>4507</v>
      </c>
      <c r="BQ18" t="s">
        <v>4507</v>
      </c>
      <c r="BR18" t="s">
        <v>4507</v>
      </c>
      <c r="BS18" t="s">
        <v>4507</v>
      </c>
      <c r="BT18" t="s">
        <v>4507</v>
      </c>
      <c r="BU18" t="s">
        <v>4507</v>
      </c>
      <c r="BV18" t="s">
        <v>4507</v>
      </c>
      <c r="BW18" t="s">
        <v>4507</v>
      </c>
      <c r="BX18" t="s">
        <v>4507</v>
      </c>
      <c r="BY18" t="s">
        <v>4507</v>
      </c>
      <c r="BZ18" t="s">
        <v>4507</v>
      </c>
      <c r="CA18" t="s">
        <v>4507</v>
      </c>
      <c r="CB18" t="s">
        <v>4507</v>
      </c>
      <c r="CC18" t="s">
        <v>4507</v>
      </c>
      <c r="CD18" t="s">
        <v>4506</v>
      </c>
      <c r="CE18" t="s">
        <v>4507</v>
      </c>
      <c r="CF18" t="s">
        <v>4507</v>
      </c>
      <c r="CG18" t="s">
        <v>4506</v>
      </c>
      <c r="CH18" t="s">
        <v>4506</v>
      </c>
      <c r="CI18" t="s">
        <v>4507</v>
      </c>
      <c r="CJ18" t="s">
        <v>4506</v>
      </c>
      <c r="CK18" t="s">
        <v>4506</v>
      </c>
      <c r="CL18" t="s">
        <v>4506</v>
      </c>
      <c r="CM18" t="s">
        <v>8</v>
      </c>
      <c r="CN18" t="s">
        <v>376</v>
      </c>
      <c r="CO18" t="s">
        <v>250</v>
      </c>
      <c r="CQ18" t="s">
        <v>250</v>
      </c>
      <c r="CS18" t="s">
        <v>365</v>
      </c>
      <c r="CT18" t="s">
        <v>365</v>
      </c>
      <c r="CU18" t="s">
        <v>365</v>
      </c>
      <c r="CV18" t="s">
        <v>365</v>
      </c>
      <c r="CW18" t="s">
        <v>365</v>
      </c>
      <c r="CX18" t="s">
        <v>365</v>
      </c>
      <c r="CY18" t="s">
        <v>365</v>
      </c>
      <c r="CZ18" t="s">
        <v>365</v>
      </c>
      <c r="DA18" t="s">
        <v>3511</v>
      </c>
      <c r="HR18" t="s">
        <v>253</v>
      </c>
      <c r="IS18" t="s">
        <v>250</v>
      </c>
      <c r="IU18" t="s">
        <v>250</v>
      </c>
      <c r="IW18" t="s">
        <v>250</v>
      </c>
      <c r="IY18" t="s">
        <v>8</v>
      </c>
    </row>
    <row r="19" spans="1:260" x14ac:dyDescent="0.25">
      <c r="A19" t="s">
        <v>4509</v>
      </c>
      <c r="B19" t="s">
        <v>259</v>
      </c>
      <c r="C19" t="s">
        <v>260</v>
      </c>
      <c r="D19" t="s">
        <v>263</v>
      </c>
      <c r="E19" t="s">
        <v>4647</v>
      </c>
      <c r="F19" t="s">
        <v>4507</v>
      </c>
      <c r="G19" t="s">
        <v>4506</v>
      </c>
      <c r="H19" t="s">
        <v>4506</v>
      </c>
      <c r="I19" t="s">
        <v>4506</v>
      </c>
      <c r="J19" t="s">
        <v>4506</v>
      </c>
      <c r="K19" t="s">
        <v>4506</v>
      </c>
      <c r="L19" t="s">
        <v>4506</v>
      </c>
      <c r="M19" t="s">
        <v>4506</v>
      </c>
      <c r="N19" t="s">
        <v>4506</v>
      </c>
      <c r="O19" t="s">
        <v>4506</v>
      </c>
      <c r="P19" t="s">
        <v>4506</v>
      </c>
      <c r="Q19" t="s">
        <v>4507</v>
      </c>
      <c r="R19" t="s">
        <v>4506</v>
      </c>
      <c r="S19" t="s">
        <v>4506</v>
      </c>
      <c r="T19" t="s">
        <v>4506</v>
      </c>
      <c r="U19" t="s">
        <v>4506</v>
      </c>
      <c r="V19" t="s">
        <v>4506</v>
      </c>
      <c r="W19" t="s">
        <v>4506</v>
      </c>
      <c r="X19" t="s">
        <v>4648</v>
      </c>
      <c r="Y19" t="s">
        <v>4507</v>
      </c>
      <c r="Z19" t="s">
        <v>4506</v>
      </c>
      <c r="AA19" t="s">
        <v>4506</v>
      </c>
      <c r="AB19" t="s">
        <v>4506</v>
      </c>
      <c r="AC19" t="s">
        <v>4506</v>
      </c>
      <c r="AD19" t="s">
        <v>4506</v>
      </c>
      <c r="AE19" t="s">
        <v>4507</v>
      </c>
      <c r="AF19" t="s">
        <v>4506</v>
      </c>
      <c r="AG19" t="s">
        <v>4506</v>
      </c>
      <c r="AH19" t="s">
        <v>4659</v>
      </c>
      <c r="AI19" t="s">
        <v>4507</v>
      </c>
      <c r="AJ19" t="s">
        <v>4506</v>
      </c>
      <c r="AK19" t="s">
        <v>4506</v>
      </c>
      <c r="AL19" t="s">
        <v>4506</v>
      </c>
      <c r="AM19" t="s">
        <v>4506</v>
      </c>
      <c r="AN19" t="s">
        <v>4506</v>
      </c>
      <c r="AO19" t="s">
        <v>4506</v>
      </c>
      <c r="AP19" t="s">
        <v>4506</v>
      </c>
      <c r="AQ19" t="s">
        <v>4506</v>
      </c>
      <c r="AR19" t="s">
        <v>4506</v>
      </c>
      <c r="AS19" t="s">
        <v>4506</v>
      </c>
      <c r="AT19" t="s">
        <v>4506</v>
      </c>
      <c r="AU19" t="s">
        <v>4506</v>
      </c>
      <c r="AV19" t="s">
        <v>4506</v>
      </c>
      <c r="AW19" t="s">
        <v>4506</v>
      </c>
      <c r="AX19" t="s">
        <v>4506</v>
      </c>
      <c r="AY19" t="s">
        <v>4506</v>
      </c>
      <c r="AZ19" t="s">
        <v>4506</v>
      </c>
      <c r="BA19" t="s">
        <v>4506</v>
      </c>
      <c r="BB19" t="s">
        <v>288</v>
      </c>
      <c r="BC19" t="s">
        <v>4507</v>
      </c>
      <c r="BD19" t="s">
        <v>4507</v>
      </c>
      <c r="BE19" t="s">
        <v>4507</v>
      </c>
      <c r="BF19" t="s">
        <v>4507</v>
      </c>
      <c r="BG19" t="s">
        <v>4506</v>
      </c>
      <c r="BH19" t="s">
        <v>4650</v>
      </c>
      <c r="BI19" t="s">
        <v>4507</v>
      </c>
      <c r="BJ19" t="s">
        <v>4507</v>
      </c>
      <c r="BK19" t="s">
        <v>4507</v>
      </c>
      <c r="BL19" t="s">
        <v>4507</v>
      </c>
      <c r="BM19" t="s">
        <v>4507</v>
      </c>
      <c r="BN19" t="s">
        <v>4507</v>
      </c>
      <c r="BO19" t="s">
        <v>4507</v>
      </c>
      <c r="BP19" t="s">
        <v>4507</v>
      </c>
      <c r="BQ19" t="s">
        <v>4507</v>
      </c>
      <c r="BR19" t="s">
        <v>4507</v>
      </c>
      <c r="BS19" t="s">
        <v>4507</v>
      </c>
      <c r="BT19" t="s">
        <v>4507</v>
      </c>
      <c r="BU19" t="s">
        <v>4507</v>
      </c>
      <c r="BV19" t="s">
        <v>4507</v>
      </c>
      <c r="BW19" t="s">
        <v>4507</v>
      </c>
      <c r="BX19" t="s">
        <v>4507</v>
      </c>
      <c r="BY19" t="s">
        <v>4507</v>
      </c>
      <c r="BZ19" t="s">
        <v>4507</v>
      </c>
      <c r="CA19" t="s">
        <v>4507</v>
      </c>
      <c r="CB19" t="s">
        <v>4507</v>
      </c>
      <c r="CC19" t="s">
        <v>4506</v>
      </c>
      <c r="CD19" t="s">
        <v>4507</v>
      </c>
      <c r="CE19" t="s">
        <v>4507</v>
      </c>
      <c r="CF19" t="s">
        <v>4507</v>
      </c>
      <c r="CG19" t="s">
        <v>4506</v>
      </c>
      <c r="CH19" t="s">
        <v>4506</v>
      </c>
      <c r="CI19" t="s">
        <v>4506</v>
      </c>
      <c r="CJ19" t="s">
        <v>4506</v>
      </c>
      <c r="CK19" t="s">
        <v>4506</v>
      </c>
      <c r="CL19" t="s">
        <v>4506</v>
      </c>
      <c r="CM19" t="s">
        <v>8</v>
      </c>
      <c r="CN19" t="s">
        <v>290</v>
      </c>
      <c r="CO19" t="s">
        <v>252</v>
      </c>
      <c r="CP19" t="s">
        <v>4660</v>
      </c>
      <c r="CQ19" t="s">
        <v>250</v>
      </c>
      <c r="CS19" t="s">
        <v>365</v>
      </c>
      <c r="CT19" t="s">
        <v>363</v>
      </c>
      <c r="CU19" t="s">
        <v>364</v>
      </c>
      <c r="CV19" t="s">
        <v>365</v>
      </c>
      <c r="CW19" t="s">
        <v>379</v>
      </c>
      <c r="CX19" t="s">
        <v>367</v>
      </c>
      <c r="CY19" t="s">
        <v>369</v>
      </c>
      <c r="CZ19" t="s">
        <v>365</v>
      </c>
      <c r="DA19" t="s">
        <v>292</v>
      </c>
      <c r="HR19" t="s">
        <v>253</v>
      </c>
      <c r="IS19" t="s">
        <v>252</v>
      </c>
      <c r="IU19" t="s">
        <v>252</v>
      </c>
      <c r="IV19" t="s">
        <v>4661</v>
      </c>
      <c r="IW19" t="s">
        <v>252</v>
      </c>
      <c r="IX19" t="s">
        <v>4662</v>
      </c>
      <c r="IY19" t="s">
        <v>8</v>
      </c>
    </row>
    <row r="20" spans="1:260" x14ac:dyDescent="0.25">
      <c r="A20" t="s">
        <v>4512</v>
      </c>
      <c r="B20" t="s">
        <v>400</v>
      </c>
      <c r="C20" t="s">
        <v>403</v>
      </c>
      <c r="D20" t="s">
        <v>422</v>
      </c>
      <c r="E20" t="s">
        <v>4663</v>
      </c>
      <c r="F20" t="s">
        <v>4507</v>
      </c>
      <c r="G20" t="s">
        <v>4506</v>
      </c>
      <c r="H20" t="s">
        <v>4507</v>
      </c>
      <c r="I20" t="s">
        <v>4506</v>
      </c>
      <c r="J20" t="s">
        <v>4506</v>
      </c>
      <c r="K20" t="s">
        <v>4506</v>
      </c>
      <c r="L20" t="s">
        <v>4507</v>
      </c>
      <c r="M20" t="s">
        <v>4506</v>
      </c>
      <c r="N20" t="s">
        <v>4506</v>
      </c>
      <c r="O20" t="s">
        <v>4506</v>
      </c>
      <c r="P20" t="s">
        <v>4507</v>
      </c>
      <c r="Q20" t="s">
        <v>4506</v>
      </c>
      <c r="R20" t="s">
        <v>4507</v>
      </c>
      <c r="S20" t="s">
        <v>4506</v>
      </c>
      <c r="T20" t="s">
        <v>4506</v>
      </c>
      <c r="U20" t="s">
        <v>4506</v>
      </c>
      <c r="V20" t="s">
        <v>4506</v>
      </c>
      <c r="W20" t="s">
        <v>4506</v>
      </c>
      <c r="X20" t="s">
        <v>4664</v>
      </c>
      <c r="Y20" t="s">
        <v>4507</v>
      </c>
      <c r="Z20" t="s">
        <v>4507</v>
      </c>
      <c r="AA20" t="s">
        <v>4506</v>
      </c>
      <c r="AB20" t="s">
        <v>4506</v>
      </c>
      <c r="AC20" t="s">
        <v>4506</v>
      </c>
      <c r="AD20" t="s">
        <v>4506</v>
      </c>
      <c r="AE20" t="s">
        <v>4507</v>
      </c>
      <c r="AF20" t="s">
        <v>4507</v>
      </c>
      <c r="AG20" t="s">
        <v>4506</v>
      </c>
      <c r="AH20" t="s">
        <v>4665</v>
      </c>
      <c r="AI20" t="s">
        <v>4507</v>
      </c>
      <c r="AJ20" t="s">
        <v>4506</v>
      </c>
      <c r="AK20" t="s">
        <v>4506</v>
      </c>
      <c r="AL20" t="s">
        <v>4506</v>
      </c>
      <c r="AM20" t="s">
        <v>4506</v>
      </c>
      <c r="AN20" t="s">
        <v>4506</v>
      </c>
      <c r="AO20" t="s">
        <v>4506</v>
      </c>
      <c r="AP20" t="s">
        <v>4506</v>
      </c>
      <c r="AQ20" t="s">
        <v>4507</v>
      </c>
      <c r="AR20" t="s">
        <v>4506</v>
      </c>
      <c r="AS20" t="s">
        <v>4506</v>
      </c>
      <c r="AT20" t="s">
        <v>4506</v>
      </c>
      <c r="AU20" t="s">
        <v>4506</v>
      </c>
      <c r="AV20" t="s">
        <v>4506</v>
      </c>
      <c r="AW20" t="s">
        <v>4506</v>
      </c>
      <c r="AX20" t="s">
        <v>4506</v>
      </c>
      <c r="AY20" t="s">
        <v>4506</v>
      </c>
      <c r="AZ20" t="s">
        <v>4506</v>
      </c>
      <c r="BA20" t="s">
        <v>4507</v>
      </c>
      <c r="BB20" t="s">
        <v>4666</v>
      </c>
      <c r="BC20" t="s">
        <v>4507</v>
      </c>
      <c r="BD20" t="s">
        <v>4506</v>
      </c>
      <c r="BE20" t="s">
        <v>4506</v>
      </c>
      <c r="BF20" t="s">
        <v>4506</v>
      </c>
      <c r="BG20" t="s">
        <v>4506</v>
      </c>
      <c r="BH20" t="s">
        <v>4667</v>
      </c>
      <c r="BI20" t="s">
        <v>4507</v>
      </c>
      <c r="BJ20" t="s">
        <v>4507</v>
      </c>
      <c r="BK20" t="s">
        <v>4507</v>
      </c>
      <c r="BL20" t="s">
        <v>4507</v>
      </c>
      <c r="BM20" t="s">
        <v>4507</v>
      </c>
      <c r="BN20" t="s">
        <v>4507</v>
      </c>
      <c r="BO20" t="s">
        <v>4507</v>
      </c>
      <c r="BP20" t="s">
        <v>4507</v>
      </c>
      <c r="BQ20" t="s">
        <v>4507</v>
      </c>
      <c r="BR20" t="s">
        <v>4507</v>
      </c>
      <c r="BS20" t="s">
        <v>4507</v>
      </c>
      <c r="BT20" t="s">
        <v>4507</v>
      </c>
      <c r="BU20" t="s">
        <v>4507</v>
      </c>
      <c r="BV20" t="s">
        <v>4507</v>
      </c>
      <c r="BW20" t="s">
        <v>4507</v>
      </c>
      <c r="BX20" t="s">
        <v>4507</v>
      </c>
      <c r="BY20" t="s">
        <v>4507</v>
      </c>
      <c r="BZ20" t="s">
        <v>4507</v>
      </c>
      <c r="CA20" t="s">
        <v>4507</v>
      </c>
      <c r="CB20" t="s">
        <v>4507</v>
      </c>
      <c r="CC20" t="s">
        <v>4507</v>
      </c>
      <c r="CD20" t="s">
        <v>4507</v>
      </c>
      <c r="CE20" t="s">
        <v>4507</v>
      </c>
      <c r="CF20" t="s">
        <v>4507</v>
      </c>
      <c r="CG20" t="s">
        <v>4506</v>
      </c>
      <c r="CH20" t="s">
        <v>4506</v>
      </c>
      <c r="CI20" t="s">
        <v>4506</v>
      </c>
      <c r="CJ20" t="s">
        <v>4506</v>
      </c>
      <c r="CK20" t="s">
        <v>4506</v>
      </c>
      <c r="CL20" t="s">
        <v>4506</v>
      </c>
      <c r="CM20" t="s">
        <v>8</v>
      </c>
      <c r="CN20" t="s">
        <v>376</v>
      </c>
      <c r="CO20" t="s">
        <v>250</v>
      </c>
      <c r="CQ20" t="s">
        <v>250</v>
      </c>
      <c r="CS20" t="s">
        <v>365</v>
      </c>
      <c r="CT20" t="s">
        <v>365</v>
      </c>
      <c r="CU20" t="s">
        <v>365</v>
      </c>
      <c r="CV20" t="s">
        <v>365</v>
      </c>
      <c r="CW20" t="s">
        <v>365</v>
      </c>
      <c r="CX20" t="s">
        <v>365</v>
      </c>
      <c r="CY20" t="s">
        <v>365</v>
      </c>
      <c r="CZ20" t="s">
        <v>365</v>
      </c>
      <c r="HL20" t="s">
        <v>254</v>
      </c>
      <c r="IS20" t="s">
        <v>250</v>
      </c>
      <c r="IU20" t="s">
        <v>250</v>
      </c>
      <c r="IW20" t="s">
        <v>250</v>
      </c>
      <c r="IY20" t="s">
        <v>9</v>
      </c>
      <c r="IZ20" t="s">
        <v>4668</v>
      </c>
    </row>
    <row r="21" spans="1:260" x14ac:dyDescent="0.25">
      <c r="A21" t="s">
        <v>4513</v>
      </c>
      <c r="B21" t="s">
        <v>242</v>
      </c>
      <c r="C21" t="s">
        <v>412</v>
      </c>
      <c r="D21" t="s">
        <v>435</v>
      </c>
      <c r="E21" t="s">
        <v>4669</v>
      </c>
      <c r="F21" t="s">
        <v>4507</v>
      </c>
      <c r="G21" t="s">
        <v>4506</v>
      </c>
      <c r="H21" t="s">
        <v>4507</v>
      </c>
      <c r="I21" t="s">
        <v>4507</v>
      </c>
      <c r="J21" t="s">
        <v>4506</v>
      </c>
      <c r="K21" t="s">
        <v>4506</v>
      </c>
      <c r="L21" t="s">
        <v>4507</v>
      </c>
      <c r="M21" t="s">
        <v>4506</v>
      </c>
      <c r="N21" t="s">
        <v>4507</v>
      </c>
      <c r="O21" t="s">
        <v>4507</v>
      </c>
      <c r="P21" t="s">
        <v>4507</v>
      </c>
      <c r="Q21" t="s">
        <v>4507</v>
      </c>
      <c r="R21" t="s">
        <v>4507</v>
      </c>
      <c r="S21" t="s">
        <v>4506</v>
      </c>
      <c r="T21" t="s">
        <v>4506</v>
      </c>
      <c r="U21" t="s">
        <v>4506</v>
      </c>
      <c r="V21" t="s">
        <v>4507</v>
      </c>
      <c r="W21" t="s">
        <v>4507</v>
      </c>
      <c r="X21" t="s">
        <v>4305</v>
      </c>
      <c r="Y21" t="s">
        <v>4507</v>
      </c>
      <c r="Z21" t="s">
        <v>4507</v>
      </c>
      <c r="AA21" t="s">
        <v>4507</v>
      </c>
      <c r="AB21" t="s">
        <v>4507</v>
      </c>
      <c r="AC21" t="s">
        <v>4506</v>
      </c>
      <c r="AD21" t="s">
        <v>4507</v>
      </c>
      <c r="AE21" t="s">
        <v>4507</v>
      </c>
      <c r="AF21" t="s">
        <v>4507</v>
      </c>
      <c r="AG21" t="s">
        <v>4507</v>
      </c>
      <c r="AH21" t="s">
        <v>4670</v>
      </c>
      <c r="AI21" t="s">
        <v>4507</v>
      </c>
      <c r="AJ21" t="s">
        <v>4506</v>
      </c>
      <c r="AK21" t="s">
        <v>4507</v>
      </c>
      <c r="AL21" t="s">
        <v>4507</v>
      </c>
      <c r="AM21" t="s">
        <v>4507</v>
      </c>
      <c r="AN21" t="s">
        <v>4506</v>
      </c>
      <c r="AO21" t="s">
        <v>4506</v>
      </c>
      <c r="AP21" t="s">
        <v>4506</v>
      </c>
      <c r="AQ21" t="s">
        <v>4507</v>
      </c>
      <c r="AR21" t="s">
        <v>4506</v>
      </c>
      <c r="AS21" t="s">
        <v>4507</v>
      </c>
      <c r="AT21" t="s">
        <v>4507</v>
      </c>
      <c r="AU21" t="s">
        <v>4507</v>
      </c>
      <c r="AV21" t="s">
        <v>4507</v>
      </c>
      <c r="AW21" t="s">
        <v>4507</v>
      </c>
      <c r="AX21" t="s">
        <v>4507</v>
      </c>
      <c r="AY21" t="s">
        <v>4507</v>
      </c>
      <c r="AZ21" t="s">
        <v>4507</v>
      </c>
      <c r="BA21" t="s">
        <v>4507</v>
      </c>
      <c r="BB21" t="s">
        <v>4671</v>
      </c>
      <c r="BC21" t="s">
        <v>4507</v>
      </c>
      <c r="BD21" t="s">
        <v>4507</v>
      </c>
      <c r="BE21" t="s">
        <v>4506</v>
      </c>
      <c r="BF21" t="s">
        <v>4506</v>
      </c>
      <c r="BG21" t="s">
        <v>4507</v>
      </c>
      <c r="BH21" t="s">
        <v>4672</v>
      </c>
      <c r="BI21" t="s">
        <v>4507</v>
      </c>
      <c r="BJ21" t="s">
        <v>4507</v>
      </c>
      <c r="BK21" t="s">
        <v>4506</v>
      </c>
      <c r="BL21" t="s">
        <v>4507</v>
      </c>
      <c r="BM21" t="s">
        <v>4507</v>
      </c>
      <c r="BN21" t="s">
        <v>4506</v>
      </c>
      <c r="BO21" t="s">
        <v>4506</v>
      </c>
      <c r="BP21" t="s">
        <v>4507</v>
      </c>
      <c r="BQ21" t="s">
        <v>4507</v>
      </c>
      <c r="BR21" t="s">
        <v>4507</v>
      </c>
      <c r="BS21" t="s">
        <v>4507</v>
      </c>
      <c r="BT21" t="s">
        <v>4506</v>
      </c>
      <c r="BU21" t="s">
        <v>4507</v>
      </c>
      <c r="BV21" t="s">
        <v>4507</v>
      </c>
      <c r="BW21" t="s">
        <v>4506</v>
      </c>
      <c r="BX21" t="s">
        <v>4506</v>
      </c>
      <c r="BY21" t="s">
        <v>4507</v>
      </c>
      <c r="BZ21" t="s">
        <v>4507</v>
      </c>
      <c r="CA21" t="s">
        <v>4507</v>
      </c>
      <c r="CB21" t="s">
        <v>4507</v>
      </c>
      <c r="CC21" t="s">
        <v>4507</v>
      </c>
      <c r="CD21" t="s">
        <v>4507</v>
      </c>
      <c r="CE21" t="s">
        <v>4507</v>
      </c>
      <c r="CF21" t="s">
        <v>4507</v>
      </c>
      <c r="CG21" t="s">
        <v>4507</v>
      </c>
      <c r="CH21" t="s">
        <v>4507</v>
      </c>
      <c r="CI21" t="s">
        <v>4507</v>
      </c>
      <c r="CJ21" t="s">
        <v>4507</v>
      </c>
      <c r="CK21" t="s">
        <v>4507</v>
      </c>
      <c r="CL21" t="s">
        <v>4507</v>
      </c>
      <c r="CM21" t="s">
        <v>399</v>
      </c>
      <c r="CN21" t="s">
        <v>290</v>
      </c>
      <c r="CO21" t="s">
        <v>250</v>
      </c>
      <c r="CQ21" t="s">
        <v>250</v>
      </c>
      <c r="CS21" t="s">
        <v>362</v>
      </c>
      <c r="CT21" t="s">
        <v>374</v>
      </c>
      <c r="CU21" t="s">
        <v>375</v>
      </c>
      <c r="CV21" t="s">
        <v>364</v>
      </c>
      <c r="CW21" t="s">
        <v>362</v>
      </c>
      <c r="CX21" t="s">
        <v>365</v>
      </c>
      <c r="CY21" t="s">
        <v>364</v>
      </c>
      <c r="CZ21" t="s">
        <v>364</v>
      </c>
      <c r="GW21" t="s">
        <v>286</v>
      </c>
      <c r="IS21" t="s">
        <v>250</v>
      </c>
      <c r="IU21" t="s">
        <v>276</v>
      </c>
      <c r="IW21" t="s">
        <v>250</v>
      </c>
      <c r="IY21" t="s">
        <v>8</v>
      </c>
    </row>
    <row r="22" spans="1:260" x14ac:dyDescent="0.25">
      <c r="A22" t="s">
        <v>4511</v>
      </c>
      <c r="B22" t="s">
        <v>320</v>
      </c>
      <c r="C22" t="s">
        <v>1997</v>
      </c>
      <c r="D22" t="s">
        <v>2078</v>
      </c>
      <c r="E22" t="s">
        <v>4673</v>
      </c>
      <c r="F22" t="s">
        <v>4507</v>
      </c>
      <c r="G22" t="s">
        <v>4507</v>
      </c>
      <c r="H22" t="s">
        <v>4506</v>
      </c>
      <c r="I22" t="s">
        <v>4507</v>
      </c>
      <c r="J22" t="s">
        <v>4507</v>
      </c>
      <c r="K22" t="s">
        <v>4506</v>
      </c>
      <c r="L22" t="s">
        <v>4507</v>
      </c>
      <c r="M22" t="s">
        <v>4507</v>
      </c>
      <c r="N22" t="s">
        <v>4507</v>
      </c>
      <c r="O22" t="s">
        <v>4507</v>
      </c>
      <c r="P22" t="s">
        <v>4507</v>
      </c>
      <c r="Q22" t="s">
        <v>4507</v>
      </c>
      <c r="R22" t="s">
        <v>4507</v>
      </c>
      <c r="S22" t="s">
        <v>4506</v>
      </c>
      <c r="T22" t="s">
        <v>4506</v>
      </c>
      <c r="U22" t="s">
        <v>4506</v>
      </c>
      <c r="V22" t="s">
        <v>4506</v>
      </c>
      <c r="W22" t="s">
        <v>4506</v>
      </c>
      <c r="X22" t="s">
        <v>4674</v>
      </c>
      <c r="Y22" t="s">
        <v>4507</v>
      </c>
      <c r="Z22" t="s">
        <v>4507</v>
      </c>
      <c r="AA22" t="s">
        <v>4507</v>
      </c>
      <c r="AB22" t="s">
        <v>4506</v>
      </c>
      <c r="AC22" t="s">
        <v>4506</v>
      </c>
      <c r="AD22" t="s">
        <v>4506</v>
      </c>
      <c r="AE22" t="s">
        <v>4506</v>
      </c>
      <c r="AF22" t="s">
        <v>4506</v>
      </c>
      <c r="AG22" t="s">
        <v>4506</v>
      </c>
      <c r="AH22" t="s">
        <v>4675</v>
      </c>
      <c r="AI22" t="s">
        <v>4507</v>
      </c>
      <c r="AJ22" t="s">
        <v>4506</v>
      </c>
      <c r="AK22" t="s">
        <v>4506</v>
      </c>
      <c r="AL22" t="s">
        <v>4507</v>
      </c>
      <c r="AM22" t="s">
        <v>4507</v>
      </c>
      <c r="AN22" t="s">
        <v>4506</v>
      </c>
      <c r="AO22" t="s">
        <v>4506</v>
      </c>
      <c r="AP22" t="s">
        <v>4506</v>
      </c>
      <c r="AQ22" t="s">
        <v>4506</v>
      </c>
      <c r="AR22" t="s">
        <v>4506</v>
      </c>
      <c r="AS22" t="s">
        <v>4506</v>
      </c>
      <c r="AT22" t="s">
        <v>4506</v>
      </c>
      <c r="AU22" t="s">
        <v>4506</v>
      </c>
      <c r="AV22" t="s">
        <v>4507</v>
      </c>
      <c r="AW22" t="s">
        <v>4506</v>
      </c>
      <c r="AX22" t="s">
        <v>4506</v>
      </c>
      <c r="AY22" t="s">
        <v>4506</v>
      </c>
      <c r="AZ22" t="s">
        <v>4506</v>
      </c>
      <c r="BA22" t="s">
        <v>4506</v>
      </c>
      <c r="BB22" t="s">
        <v>4544</v>
      </c>
      <c r="BC22" t="s">
        <v>4507</v>
      </c>
      <c r="BD22" t="s">
        <v>4506</v>
      </c>
      <c r="BE22" t="s">
        <v>4506</v>
      </c>
      <c r="BF22" t="s">
        <v>4506</v>
      </c>
      <c r="BG22" t="s">
        <v>4506</v>
      </c>
      <c r="BH22" t="s">
        <v>4676</v>
      </c>
      <c r="BI22" t="s">
        <v>4507</v>
      </c>
      <c r="BJ22" t="s">
        <v>4507</v>
      </c>
      <c r="BK22" t="s">
        <v>4506</v>
      </c>
      <c r="BL22" t="s">
        <v>4507</v>
      </c>
      <c r="BM22" t="s">
        <v>4507</v>
      </c>
      <c r="BN22" t="s">
        <v>4507</v>
      </c>
      <c r="BO22" t="s">
        <v>4507</v>
      </c>
      <c r="BP22" t="s">
        <v>4507</v>
      </c>
      <c r="BQ22" t="s">
        <v>4507</v>
      </c>
      <c r="BR22" t="s">
        <v>4507</v>
      </c>
      <c r="BS22" t="s">
        <v>4507</v>
      </c>
      <c r="BT22" t="s">
        <v>4507</v>
      </c>
      <c r="BU22" t="s">
        <v>4507</v>
      </c>
      <c r="BV22" t="s">
        <v>4507</v>
      </c>
      <c r="BW22" t="s">
        <v>4507</v>
      </c>
      <c r="BX22" t="s">
        <v>4507</v>
      </c>
      <c r="BY22" t="s">
        <v>4507</v>
      </c>
      <c r="BZ22" t="s">
        <v>4507</v>
      </c>
      <c r="CA22" t="s">
        <v>4507</v>
      </c>
      <c r="CB22" t="s">
        <v>4507</v>
      </c>
      <c r="CC22" t="s">
        <v>4507</v>
      </c>
      <c r="CD22" t="s">
        <v>4507</v>
      </c>
      <c r="CE22" t="s">
        <v>4507</v>
      </c>
      <c r="CF22" t="s">
        <v>4507</v>
      </c>
      <c r="CG22" t="s">
        <v>4507</v>
      </c>
      <c r="CH22" t="s">
        <v>4506</v>
      </c>
      <c r="CI22" t="s">
        <v>4506</v>
      </c>
      <c r="CJ22" t="s">
        <v>4506</v>
      </c>
      <c r="CK22" t="s">
        <v>4506</v>
      </c>
      <c r="CL22" t="s">
        <v>4506</v>
      </c>
      <c r="CM22" t="s">
        <v>366</v>
      </c>
      <c r="CN22" t="s">
        <v>290</v>
      </c>
      <c r="CO22" t="s">
        <v>252</v>
      </c>
      <c r="CP22" t="s">
        <v>4677</v>
      </c>
      <c r="CQ22" t="s">
        <v>252</v>
      </c>
      <c r="CR22" t="s">
        <v>4678</v>
      </c>
      <c r="CS22" t="s">
        <v>365</v>
      </c>
      <c r="CT22" t="s">
        <v>374</v>
      </c>
      <c r="CU22" t="s">
        <v>369</v>
      </c>
      <c r="CV22" t="s">
        <v>365</v>
      </c>
      <c r="CW22" t="s">
        <v>368</v>
      </c>
      <c r="CX22" t="s">
        <v>374</v>
      </c>
      <c r="CY22" t="s">
        <v>365</v>
      </c>
      <c r="CZ22" t="s">
        <v>365</v>
      </c>
      <c r="IS22" t="s">
        <v>252</v>
      </c>
      <c r="IU22" t="s">
        <v>252</v>
      </c>
      <c r="IV22" t="s">
        <v>4679</v>
      </c>
      <c r="IW22" t="s">
        <v>252</v>
      </c>
      <c r="IX22" t="s">
        <v>4680</v>
      </c>
      <c r="IY22" t="s">
        <v>8</v>
      </c>
    </row>
    <row r="23" spans="1:260" x14ac:dyDescent="0.25">
      <c r="A23" t="s">
        <v>4512</v>
      </c>
      <c r="B23" t="s">
        <v>289</v>
      </c>
      <c r="C23" t="s">
        <v>418</v>
      </c>
      <c r="D23" t="s">
        <v>446</v>
      </c>
      <c r="E23" t="s">
        <v>4681</v>
      </c>
      <c r="F23" t="s">
        <v>4507</v>
      </c>
      <c r="G23" t="s">
        <v>4506</v>
      </c>
      <c r="H23" t="s">
        <v>4507</v>
      </c>
      <c r="I23" t="s">
        <v>4507</v>
      </c>
      <c r="J23" t="s">
        <v>4506</v>
      </c>
      <c r="K23" t="s">
        <v>4506</v>
      </c>
      <c r="L23" t="s">
        <v>4507</v>
      </c>
      <c r="M23" t="s">
        <v>4506</v>
      </c>
      <c r="N23" t="s">
        <v>4506</v>
      </c>
      <c r="O23" t="s">
        <v>4506</v>
      </c>
      <c r="P23" t="s">
        <v>4507</v>
      </c>
      <c r="Q23" t="s">
        <v>4506</v>
      </c>
      <c r="R23" t="s">
        <v>4507</v>
      </c>
      <c r="S23" t="s">
        <v>4506</v>
      </c>
      <c r="T23" t="s">
        <v>4506</v>
      </c>
      <c r="U23" t="s">
        <v>4506</v>
      </c>
      <c r="V23" t="s">
        <v>4507</v>
      </c>
      <c r="W23" t="s">
        <v>4507</v>
      </c>
      <c r="X23" t="s">
        <v>4682</v>
      </c>
      <c r="Y23" t="s">
        <v>4507</v>
      </c>
      <c r="Z23" t="s">
        <v>4507</v>
      </c>
      <c r="AA23" t="s">
        <v>4506</v>
      </c>
      <c r="AB23" t="s">
        <v>4506</v>
      </c>
      <c r="AC23" t="s">
        <v>4506</v>
      </c>
      <c r="AD23" t="s">
        <v>4506</v>
      </c>
      <c r="AE23" t="s">
        <v>4507</v>
      </c>
      <c r="AF23" t="s">
        <v>4507</v>
      </c>
      <c r="AG23" t="s">
        <v>4506</v>
      </c>
      <c r="AH23" t="s">
        <v>4683</v>
      </c>
      <c r="AI23" t="s">
        <v>4507</v>
      </c>
      <c r="AJ23" t="s">
        <v>4506</v>
      </c>
      <c r="AK23" t="s">
        <v>4506</v>
      </c>
      <c r="AL23" t="s">
        <v>4506</v>
      </c>
      <c r="AM23" t="s">
        <v>4507</v>
      </c>
      <c r="AN23" t="s">
        <v>4507</v>
      </c>
      <c r="AO23" t="s">
        <v>4506</v>
      </c>
      <c r="AP23" t="s">
        <v>4506</v>
      </c>
      <c r="AQ23" t="s">
        <v>4507</v>
      </c>
      <c r="AR23" t="s">
        <v>4506</v>
      </c>
      <c r="AS23" t="s">
        <v>4506</v>
      </c>
      <c r="AT23" t="s">
        <v>4506</v>
      </c>
      <c r="AU23" t="s">
        <v>4506</v>
      </c>
      <c r="AV23" t="s">
        <v>4507</v>
      </c>
      <c r="AW23" t="s">
        <v>4506</v>
      </c>
      <c r="AX23" t="s">
        <v>4506</v>
      </c>
      <c r="AY23" t="s">
        <v>4507</v>
      </c>
      <c r="AZ23" t="s">
        <v>4507</v>
      </c>
      <c r="BA23" t="s">
        <v>4507</v>
      </c>
      <c r="BB23" t="s">
        <v>4544</v>
      </c>
      <c r="BC23" t="s">
        <v>4507</v>
      </c>
      <c r="BD23" t="s">
        <v>4506</v>
      </c>
      <c r="BE23" t="s">
        <v>4506</v>
      </c>
      <c r="BF23" t="s">
        <v>4506</v>
      </c>
      <c r="BG23" t="s">
        <v>4506</v>
      </c>
      <c r="BH23" t="s">
        <v>4667</v>
      </c>
      <c r="BI23" t="s">
        <v>4507</v>
      </c>
      <c r="BJ23" t="s">
        <v>4507</v>
      </c>
      <c r="BK23" t="s">
        <v>4507</v>
      </c>
      <c r="BL23" t="s">
        <v>4507</v>
      </c>
      <c r="BM23" t="s">
        <v>4507</v>
      </c>
      <c r="BN23" t="s">
        <v>4507</v>
      </c>
      <c r="BO23" t="s">
        <v>4507</v>
      </c>
      <c r="BP23" t="s">
        <v>4507</v>
      </c>
      <c r="BQ23" t="s">
        <v>4507</v>
      </c>
      <c r="BR23" t="s">
        <v>4507</v>
      </c>
      <c r="BS23" t="s">
        <v>4507</v>
      </c>
      <c r="BT23" t="s">
        <v>4507</v>
      </c>
      <c r="BU23" t="s">
        <v>4507</v>
      </c>
      <c r="BV23" t="s">
        <v>4507</v>
      </c>
      <c r="BW23" t="s">
        <v>4507</v>
      </c>
      <c r="BX23" t="s">
        <v>4507</v>
      </c>
      <c r="BY23" t="s">
        <v>4507</v>
      </c>
      <c r="BZ23" t="s">
        <v>4507</v>
      </c>
      <c r="CA23" t="s">
        <v>4507</v>
      </c>
      <c r="CB23" t="s">
        <v>4507</v>
      </c>
      <c r="CC23" t="s">
        <v>4507</v>
      </c>
      <c r="CD23" t="s">
        <v>4507</v>
      </c>
      <c r="CE23" t="s">
        <v>4507</v>
      </c>
      <c r="CF23" t="s">
        <v>4507</v>
      </c>
      <c r="CG23" t="s">
        <v>4506</v>
      </c>
      <c r="CH23" t="s">
        <v>4506</v>
      </c>
      <c r="CI23" t="s">
        <v>4506</v>
      </c>
      <c r="CJ23" t="s">
        <v>4506</v>
      </c>
      <c r="CK23" t="s">
        <v>4506</v>
      </c>
      <c r="CL23" t="s">
        <v>4506</v>
      </c>
      <c r="CM23" t="s">
        <v>366</v>
      </c>
      <c r="CN23" t="s">
        <v>376</v>
      </c>
      <c r="CO23" t="s">
        <v>250</v>
      </c>
      <c r="CQ23" t="s">
        <v>250</v>
      </c>
      <c r="CS23" t="s">
        <v>368</v>
      </c>
      <c r="CT23" t="s">
        <v>365</v>
      </c>
      <c r="CU23" t="s">
        <v>375</v>
      </c>
      <c r="CV23" t="s">
        <v>364</v>
      </c>
      <c r="CW23" t="s">
        <v>368</v>
      </c>
      <c r="CX23" t="s">
        <v>374</v>
      </c>
      <c r="CY23" t="s">
        <v>375</v>
      </c>
      <c r="CZ23" t="s">
        <v>369</v>
      </c>
      <c r="DW23" t="s">
        <v>300</v>
      </c>
      <c r="DX23" t="s">
        <v>292</v>
      </c>
      <c r="DY23" t="s">
        <v>292</v>
      </c>
      <c r="DZ23" t="s">
        <v>292</v>
      </c>
      <c r="IS23" t="s">
        <v>252</v>
      </c>
      <c r="IU23" t="s">
        <v>252</v>
      </c>
      <c r="IV23" t="s">
        <v>4684</v>
      </c>
      <c r="IW23" t="s">
        <v>252</v>
      </c>
      <c r="IX23" t="s">
        <v>4685</v>
      </c>
      <c r="IY23" t="s">
        <v>9</v>
      </c>
      <c r="IZ23" t="s">
        <v>4686</v>
      </c>
    </row>
    <row r="24" spans="1:260" x14ac:dyDescent="0.25">
      <c r="A24" t="s">
        <v>4513</v>
      </c>
      <c r="B24" t="s">
        <v>320</v>
      </c>
      <c r="C24" t="s">
        <v>2000</v>
      </c>
      <c r="D24" t="s">
        <v>2096</v>
      </c>
      <c r="E24" t="s">
        <v>4687</v>
      </c>
      <c r="F24" t="s">
        <v>4507</v>
      </c>
      <c r="G24" t="s">
        <v>4506</v>
      </c>
      <c r="H24" t="s">
        <v>4507</v>
      </c>
      <c r="I24" t="s">
        <v>4507</v>
      </c>
      <c r="J24" t="s">
        <v>4506</v>
      </c>
      <c r="K24" t="s">
        <v>4507</v>
      </c>
      <c r="L24" t="s">
        <v>4507</v>
      </c>
      <c r="M24" t="s">
        <v>4506</v>
      </c>
      <c r="N24" t="s">
        <v>4506</v>
      </c>
      <c r="O24" t="s">
        <v>4506</v>
      </c>
      <c r="P24" t="s">
        <v>4507</v>
      </c>
      <c r="Q24" t="s">
        <v>4507</v>
      </c>
      <c r="R24" t="s">
        <v>4507</v>
      </c>
      <c r="S24" t="s">
        <v>4506</v>
      </c>
      <c r="T24" t="s">
        <v>4506</v>
      </c>
      <c r="U24" t="s">
        <v>4506</v>
      </c>
      <c r="V24" t="s">
        <v>4506</v>
      </c>
      <c r="W24" t="s">
        <v>4506</v>
      </c>
      <c r="X24" t="s">
        <v>4571</v>
      </c>
      <c r="Y24" t="s">
        <v>4507</v>
      </c>
      <c r="Z24" t="s">
        <v>4506</v>
      </c>
      <c r="AA24" t="s">
        <v>4507</v>
      </c>
      <c r="AB24" t="s">
        <v>4506</v>
      </c>
      <c r="AC24" t="s">
        <v>4506</v>
      </c>
      <c r="AD24" t="s">
        <v>4507</v>
      </c>
      <c r="AE24" t="s">
        <v>4506</v>
      </c>
      <c r="AF24" t="s">
        <v>4506</v>
      </c>
      <c r="AG24" t="s">
        <v>4506</v>
      </c>
      <c r="AH24" t="s">
        <v>4688</v>
      </c>
      <c r="AI24" t="s">
        <v>4507</v>
      </c>
      <c r="AJ24" t="s">
        <v>4506</v>
      </c>
      <c r="AK24" t="s">
        <v>4506</v>
      </c>
      <c r="AL24" t="s">
        <v>4507</v>
      </c>
      <c r="AM24" t="s">
        <v>4507</v>
      </c>
      <c r="AN24" t="s">
        <v>4506</v>
      </c>
      <c r="AO24" t="s">
        <v>4506</v>
      </c>
      <c r="AP24" t="s">
        <v>4506</v>
      </c>
      <c r="AQ24" t="s">
        <v>4507</v>
      </c>
      <c r="AR24" t="s">
        <v>4506</v>
      </c>
      <c r="AS24" t="s">
        <v>4506</v>
      </c>
      <c r="AT24" t="s">
        <v>4506</v>
      </c>
      <c r="AU24" t="s">
        <v>4507</v>
      </c>
      <c r="AV24" t="s">
        <v>4506</v>
      </c>
      <c r="AW24" t="s">
        <v>4507</v>
      </c>
      <c r="AX24" t="s">
        <v>4506</v>
      </c>
      <c r="AY24" t="s">
        <v>4506</v>
      </c>
      <c r="AZ24" t="s">
        <v>4506</v>
      </c>
      <c r="BA24" t="s">
        <v>4506</v>
      </c>
      <c r="BB24" t="s">
        <v>288</v>
      </c>
      <c r="BC24" t="s">
        <v>4507</v>
      </c>
      <c r="BD24" t="s">
        <v>4507</v>
      </c>
      <c r="BE24" t="s">
        <v>4507</v>
      </c>
      <c r="BF24" t="s">
        <v>4507</v>
      </c>
      <c r="BG24" t="s">
        <v>4506</v>
      </c>
      <c r="BH24" t="s">
        <v>4689</v>
      </c>
      <c r="BI24" t="s">
        <v>4507</v>
      </c>
      <c r="BJ24" t="s">
        <v>4506</v>
      </c>
      <c r="BK24" t="s">
        <v>4507</v>
      </c>
      <c r="BL24" t="s">
        <v>4506</v>
      </c>
      <c r="BM24" t="s">
        <v>4506</v>
      </c>
      <c r="BN24" t="s">
        <v>4507</v>
      </c>
      <c r="BO24" t="s">
        <v>4506</v>
      </c>
      <c r="BP24" t="s">
        <v>4506</v>
      </c>
      <c r="BQ24" t="s">
        <v>4506</v>
      </c>
      <c r="BR24" t="s">
        <v>4506</v>
      </c>
      <c r="BS24" t="s">
        <v>4506</v>
      </c>
      <c r="BT24" t="s">
        <v>4506</v>
      </c>
      <c r="BU24" t="s">
        <v>4506</v>
      </c>
      <c r="BV24" t="s">
        <v>4506</v>
      </c>
      <c r="BW24" t="s">
        <v>4507</v>
      </c>
      <c r="BX24" t="s">
        <v>4506</v>
      </c>
      <c r="BY24" t="s">
        <v>4506</v>
      </c>
      <c r="BZ24" t="s">
        <v>4507</v>
      </c>
      <c r="CA24" t="s">
        <v>4507</v>
      </c>
      <c r="CB24" t="s">
        <v>4506</v>
      </c>
      <c r="CC24" t="s">
        <v>4507</v>
      </c>
      <c r="CD24" t="s">
        <v>4506</v>
      </c>
      <c r="CE24" t="s">
        <v>4506</v>
      </c>
      <c r="CF24" t="s">
        <v>4506</v>
      </c>
      <c r="CG24" t="s">
        <v>4507</v>
      </c>
      <c r="CH24" t="s">
        <v>4507</v>
      </c>
      <c r="CI24" t="s">
        <v>4507</v>
      </c>
      <c r="CJ24" t="s">
        <v>4507</v>
      </c>
      <c r="CK24" t="s">
        <v>4507</v>
      </c>
      <c r="CL24" t="s">
        <v>4507</v>
      </c>
      <c r="CM24" t="s">
        <v>366</v>
      </c>
      <c r="CN24" t="s">
        <v>290</v>
      </c>
      <c r="CO24" t="s">
        <v>250</v>
      </c>
      <c r="CQ24" t="s">
        <v>250</v>
      </c>
      <c r="CS24" t="s">
        <v>365</v>
      </c>
      <c r="CT24" t="s">
        <v>372</v>
      </c>
      <c r="CU24" t="s">
        <v>364</v>
      </c>
      <c r="CV24" t="s">
        <v>365</v>
      </c>
      <c r="CW24" t="s">
        <v>365</v>
      </c>
      <c r="CX24" t="s">
        <v>372</v>
      </c>
      <c r="CY24" t="s">
        <v>364</v>
      </c>
      <c r="CZ24" t="s">
        <v>364</v>
      </c>
      <c r="EZ24" t="s">
        <v>300</v>
      </c>
      <c r="IS24" t="s">
        <v>252</v>
      </c>
      <c r="IU24" t="s">
        <v>252</v>
      </c>
      <c r="IV24" t="s">
        <v>4690</v>
      </c>
      <c r="IW24" t="s">
        <v>252</v>
      </c>
      <c r="IX24" t="s">
        <v>4691</v>
      </c>
      <c r="IY24" t="s">
        <v>9</v>
      </c>
      <c r="IZ24" t="s">
        <v>4692</v>
      </c>
    </row>
    <row r="25" spans="1:260" x14ac:dyDescent="0.25">
      <c r="A25" t="s">
        <v>4505</v>
      </c>
      <c r="B25" t="s">
        <v>327</v>
      </c>
      <c r="C25" t="s">
        <v>331</v>
      </c>
      <c r="D25" t="s">
        <v>1296</v>
      </c>
      <c r="E25" t="s">
        <v>4693</v>
      </c>
      <c r="F25" t="s">
        <v>4507</v>
      </c>
      <c r="G25" t="s">
        <v>4506</v>
      </c>
      <c r="H25" t="s">
        <v>4507</v>
      </c>
      <c r="I25" t="s">
        <v>4507</v>
      </c>
      <c r="J25" t="s">
        <v>4507</v>
      </c>
      <c r="K25" t="s">
        <v>4506</v>
      </c>
      <c r="L25" t="s">
        <v>4507</v>
      </c>
      <c r="M25" t="s">
        <v>4506</v>
      </c>
      <c r="N25" t="s">
        <v>4506</v>
      </c>
      <c r="O25" t="s">
        <v>4506</v>
      </c>
      <c r="P25" t="s">
        <v>4507</v>
      </c>
      <c r="Q25" t="s">
        <v>4506</v>
      </c>
      <c r="R25" t="s">
        <v>4506</v>
      </c>
      <c r="S25" t="s">
        <v>4506</v>
      </c>
      <c r="T25" t="s">
        <v>4506</v>
      </c>
      <c r="U25" t="s">
        <v>4507</v>
      </c>
      <c r="V25" t="s">
        <v>4506</v>
      </c>
      <c r="W25" t="s">
        <v>4506</v>
      </c>
      <c r="X25" t="s">
        <v>4636</v>
      </c>
      <c r="Y25" t="s">
        <v>4507</v>
      </c>
      <c r="Z25" t="s">
        <v>4506</v>
      </c>
      <c r="AA25" t="s">
        <v>4507</v>
      </c>
      <c r="AB25" t="s">
        <v>4506</v>
      </c>
      <c r="AC25" t="s">
        <v>4506</v>
      </c>
      <c r="AD25" t="s">
        <v>4506</v>
      </c>
      <c r="AE25" t="s">
        <v>4506</v>
      </c>
      <c r="AF25" t="s">
        <v>4506</v>
      </c>
      <c r="AG25" t="s">
        <v>4506</v>
      </c>
      <c r="AH25" t="s">
        <v>4694</v>
      </c>
      <c r="AI25" t="s">
        <v>4507</v>
      </c>
      <c r="AJ25" t="s">
        <v>4506</v>
      </c>
      <c r="AK25" t="s">
        <v>4507</v>
      </c>
      <c r="AL25" t="s">
        <v>4507</v>
      </c>
      <c r="AM25" t="s">
        <v>4507</v>
      </c>
      <c r="AN25" t="s">
        <v>4507</v>
      </c>
      <c r="AO25" t="s">
        <v>4506</v>
      </c>
      <c r="AP25" t="s">
        <v>4506</v>
      </c>
      <c r="AQ25" t="s">
        <v>4507</v>
      </c>
      <c r="AR25" t="s">
        <v>4506</v>
      </c>
      <c r="AS25" t="s">
        <v>4507</v>
      </c>
      <c r="AT25" t="s">
        <v>4507</v>
      </c>
      <c r="AU25" t="s">
        <v>4506</v>
      </c>
      <c r="AV25" t="s">
        <v>4506</v>
      </c>
      <c r="AW25" t="s">
        <v>4506</v>
      </c>
      <c r="AX25" t="s">
        <v>4506</v>
      </c>
      <c r="AY25" t="s">
        <v>4506</v>
      </c>
      <c r="AZ25" t="s">
        <v>4506</v>
      </c>
      <c r="BA25" t="s">
        <v>4506</v>
      </c>
      <c r="BB25" t="s">
        <v>4544</v>
      </c>
      <c r="BC25" t="s">
        <v>4507</v>
      </c>
      <c r="BD25" t="s">
        <v>4506</v>
      </c>
      <c r="BE25" t="s">
        <v>4506</v>
      </c>
      <c r="BF25" t="s">
        <v>4506</v>
      </c>
      <c r="BG25" t="s">
        <v>4506</v>
      </c>
      <c r="BH25" t="s">
        <v>4695</v>
      </c>
      <c r="BI25" t="s">
        <v>4507</v>
      </c>
      <c r="BJ25" t="s">
        <v>4507</v>
      </c>
      <c r="BK25" t="s">
        <v>4506</v>
      </c>
      <c r="BL25" t="s">
        <v>4507</v>
      </c>
      <c r="BM25" t="s">
        <v>4507</v>
      </c>
      <c r="BN25" t="s">
        <v>4507</v>
      </c>
      <c r="BO25" t="s">
        <v>4507</v>
      </c>
      <c r="BP25" t="s">
        <v>4507</v>
      </c>
      <c r="BQ25" t="s">
        <v>4507</v>
      </c>
      <c r="BR25" t="s">
        <v>4507</v>
      </c>
      <c r="BS25" t="s">
        <v>4507</v>
      </c>
      <c r="BT25" t="s">
        <v>4507</v>
      </c>
      <c r="BU25" t="s">
        <v>4506</v>
      </c>
      <c r="BV25" t="s">
        <v>4507</v>
      </c>
      <c r="BW25" t="s">
        <v>4506</v>
      </c>
      <c r="BX25" t="s">
        <v>4506</v>
      </c>
      <c r="BY25" t="s">
        <v>4506</v>
      </c>
      <c r="BZ25" t="s">
        <v>4507</v>
      </c>
      <c r="CA25" t="s">
        <v>4507</v>
      </c>
      <c r="CB25" t="s">
        <v>4507</v>
      </c>
      <c r="CC25" t="s">
        <v>4507</v>
      </c>
      <c r="CD25" t="s">
        <v>4507</v>
      </c>
      <c r="CE25" t="s">
        <v>4507</v>
      </c>
      <c r="CF25" t="s">
        <v>4507</v>
      </c>
      <c r="CG25" t="s">
        <v>4507</v>
      </c>
      <c r="CH25" t="s">
        <v>4506</v>
      </c>
      <c r="CI25" t="s">
        <v>4506</v>
      </c>
      <c r="CJ25" t="s">
        <v>4506</v>
      </c>
      <c r="CK25" t="s">
        <v>4506</v>
      </c>
      <c r="CL25" t="s">
        <v>4506</v>
      </c>
      <c r="CM25" t="s">
        <v>8</v>
      </c>
      <c r="CN25" t="s">
        <v>290</v>
      </c>
      <c r="CO25" t="s">
        <v>250</v>
      </c>
      <c r="CQ25" t="s">
        <v>250</v>
      </c>
      <c r="CS25" t="s">
        <v>379</v>
      </c>
      <c r="CT25" t="s">
        <v>363</v>
      </c>
      <c r="CU25" t="s">
        <v>375</v>
      </c>
      <c r="CV25" t="s">
        <v>364</v>
      </c>
      <c r="CW25" t="s">
        <v>379</v>
      </c>
      <c r="CX25" t="s">
        <v>367</v>
      </c>
      <c r="CY25" t="s">
        <v>369</v>
      </c>
      <c r="CZ25" t="s">
        <v>364</v>
      </c>
      <c r="IS25" t="s">
        <v>252</v>
      </c>
      <c r="IU25" t="s">
        <v>262</v>
      </c>
      <c r="IV25" t="s">
        <v>4696</v>
      </c>
      <c r="IW25" t="s">
        <v>262</v>
      </c>
      <c r="IX25" t="s">
        <v>4697</v>
      </c>
      <c r="IY25" t="s">
        <v>9</v>
      </c>
      <c r="IZ25" t="s">
        <v>4698</v>
      </c>
    </row>
    <row r="26" spans="1:260" x14ac:dyDescent="0.25">
      <c r="A26" t="s">
        <v>4513</v>
      </c>
      <c r="B26" t="s">
        <v>295</v>
      </c>
      <c r="C26" t="s">
        <v>296</v>
      </c>
      <c r="D26" t="s">
        <v>297</v>
      </c>
      <c r="E26" t="s">
        <v>4699</v>
      </c>
      <c r="F26" t="s">
        <v>4507</v>
      </c>
      <c r="G26" t="s">
        <v>4506</v>
      </c>
      <c r="H26" t="s">
        <v>4506</v>
      </c>
      <c r="I26" t="s">
        <v>4506</v>
      </c>
      <c r="J26" t="s">
        <v>4506</v>
      </c>
      <c r="K26" t="s">
        <v>4506</v>
      </c>
      <c r="L26" t="s">
        <v>4506</v>
      </c>
      <c r="M26" t="s">
        <v>4506</v>
      </c>
      <c r="N26" t="s">
        <v>4506</v>
      </c>
      <c r="O26" t="s">
        <v>4506</v>
      </c>
      <c r="P26" t="s">
        <v>4506</v>
      </c>
      <c r="Q26" t="s">
        <v>4506</v>
      </c>
      <c r="R26" t="s">
        <v>4506</v>
      </c>
      <c r="S26" t="s">
        <v>4506</v>
      </c>
      <c r="T26" t="s">
        <v>4506</v>
      </c>
      <c r="U26" t="s">
        <v>4506</v>
      </c>
      <c r="V26" t="s">
        <v>4506</v>
      </c>
      <c r="W26" t="s">
        <v>4506</v>
      </c>
      <c r="X26" t="s">
        <v>4700</v>
      </c>
      <c r="Y26" t="s">
        <v>4507</v>
      </c>
      <c r="Z26" t="s">
        <v>4506</v>
      </c>
      <c r="AA26" t="s">
        <v>4506</v>
      </c>
      <c r="AB26" t="s">
        <v>4506</v>
      </c>
      <c r="AC26" t="s">
        <v>4506</v>
      </c>
      <c r="AD26" t="s">
        <v>4506</v>
      </c>
      <c r="AE26" t="s">
        <v>4507</v>
      </c>
      <c r="AF26" t="s">
        <v>4506</v>
      </c>
      <c r="AG26" t="s">
        <v>4506</v>
      </c>
      <c r="AH26" t="s">
        <v>4701</v>
      </c>
      <c r="AI26" t="s">
        <v>4507</v>
      </c>
      <c r="AJ26" t="s">
        <v>4506</v>
      </c>
      <c r="AK26" t="s">
        <v>4506</v>
      </c>
      <c r="AL26" t="s">
        <v>4507</v>
      </c>
      <c r="AM26" t="s">
        <v>4506</v>
      </c>
      <c r="AN26" t="s">
        <v>4506</v>
      </c>
      <c r="AO26" t="s">
        <v>4506</v>
      </c>
      <c r="AP26" t="s">
        <v>4506</v>
      </c>
      <c r="AQ26" t="s">
        <v>4506</v>
      </c>
      <c r="AR26" t="s">
        <v>4506</v>
      </c>
      <c r="AS26" t="s">
        <v>4506</v>
      </c>
      <c r="AT26" t="s">
        <v>4506</v>
      </c>
      <c r="AU26" t="s">
        <v>4507</v>
      </c>
      <c r="AV26" t="s">
        <v>4507</v>
      </c>
      <c r="AW26" t="s">
        <v>4506</v>
      </c>
      <c r="AX26" t="s">
        <v>4506</v>
      </c>
      <c r="AY26" t="s">
        <v>4506</v>
      </c>
      <c r="AZ26" t="s">
        <v>4506</v>
      </c>
      <c r="BA26" t="s">
        <v>4506</v>
      </c>
      <c r="BB26" t="s">
        <v>370</v>
      </c>
      <c r="BC26" t="s">
        <v>4506</v>
      </c>
      <c r="BD26" t="s">
        <v>4507</v>
      </c>
      <c r="BE26" t="s">
        <v>4507</v>
      </c>
      <c r="BF26" t="s">
        <v>4507</v>
      </c>
      <c r="BG26" t="s">
        <v>4507</v>
      </c>
      <c r="BH26" t="s">
        <v>4702</v>
      </c>
      <c r="BI26" t="s">
        <v>4507</v>
      </c>
      <c r="BJ26" t="s">
        <v>4507</v>
      </c>
      <c r="BK26" t="s">
        <v>4507</v>
      </c>
      <c r="BL26" t="s">
        <v>4507</v>
      </c>
      <c r="BM26" t="s">
        <v>4507</v>
      </c>
      <c r="BN26" t="s">
        <v>4507</v>
      </c>
      <c r="BO26" t="s">
        <v>4507</v>
      </c>
      <c r="BP26" t="s">
        <v>4507</v>
      </c>
      <c r="BQ26" t="s">
        <v>4507</v>
      </c>
      <c r="BR26" t="s">
        <v>4507</v>
      </c>
      <c r="BS26" t="s">
        <v>4507</v>
      </c>
      <c r="BT26" t="s">
        <v>4507</v>
      </c>
      <c r="BU26" t="s">
        <v>4507</v>
      </c>
      <c r="BV26" t="s">
        <v>4507</v>
      </c>
      <c r="BW26" t="s">
        <v>4507</v>
      </c>
      <c r="BX26" t="s">
        <v>4506</v>
      </c>
      <c r="BY26" t="s">
        <v>4506</v>
      </c>
      <c r="BZ26" t="s">
        <v>4506</v>
      </c>
      <c r="CA26" t="s">
        <v>4507</v>
      </c>
      <c r="CB26" t="s">
        <v>4507</v>
      </c>
      <c r="CC26" t="s">
        <v>4507</v>
      </c>
      <c r="CD26" t="s">
        <v>4507</v>
      </c>
      <c r="CE26" t="s">
        <v>4507</v>
      </c>
      <c r="CF26" t="s">
        <v>4507</v>
      </c>
      <c r="CG26" t="s">
        <v>4506</v>
      </c>
      <c r="CH26" t="s">
        <v>4506</v>
      </c>
      <c r="CI26" t="s">
        <v>4506</v>
      </c>
      <c r="CJ26" t="s">
        <v>4506</v>
      </c>
      <c r="CK26" t="s">
        <v>4506</v>
      </c>
      <c r="CL26" t="s">
        <v>4506</v>
      </c>
      <c r="CM26" t="s">
        <v>8</v>
      </c>
      <c r="CN26" t="s">
        <v>294</v>
      </c>
      <c r="CO26" t="s">
        <v>250</v>
      </c>
      <c r="CQ26" t="s">
        <v>250</v>
      </c>
      <c r="CS26" t="s">
        <v>365</v>
      </c>
      <c r="CT26" t="s">
        <v>365</v>
      </c>
      <c r="CU26" t="s">
        <v>365</v>
      </c>
      <c r="CV26" t="s">
        <v>365</v>
      </c>
      <c r="CW26" t="s">
        <v>365</v>
      </c>
      <c r="CX26" t="s">
        <v>365</v>
      </c>
      <c r="CY26" t="s">
        <v>365</v>
      </c>
      <c r="CZ26" t="s">
        <v>365</v>
      </c>
      <c r="DG26" t="s">
        <v>292</v>
      </c>
      <c r="FA26" t="s">
        <v>286</v>
      </c>
      <c r="FB26" t="s">
        <v>301</v>
      </c>
      <c r="IS26" t="s">
        <v>250</v>
      </c>
      <c r="IU26" t="s">
        <v>252</v>
      </c>
      <c r="IV26" t="s">
        <v>4703</v>
      </c>
      <c r="IW26" t="s">
        <v>252</v>
      </c>
      <c r="IX26" t="s">
        <v>4703</v>
      </c>
      <c r="IY26" t="s">
        <v>8</v>
      </c>
    </row>
    <row r="27" spans="1:260" x14ac:dyDescent="0.25">
      <c r="A27" t="s">
        <v>4511</v>
      </c>
      <c r="B27" t="s">
        <v>320</v>
      </c>
      <c r="C27" t="s">
        <v>414</v>
      </c>
      <c r="D27" t="s">
        <v>1063</v>
      </c>
      <c r="E27" t="s">
        <v>4704</v>
      </c>
      <c r="F27" t="s">
        <v>4507</v>
      </c>
      <c r="G27" t="s">
        <v>4506</v>
      </c>
      <c r="H27" t="s">
        <v>4506</v>
      </c>
      <c r="I27" t="s">
        <v>4507</v>
      </c>
      <c r="J27" t="s">
        <v>4507</v>
      </c>
      <c r="K27" t="s">
        <v>4507</v>
      </c>
      <c r="L27" t="s">
        <v>4507</v>
      </c>
      <c r="M27" t="s">
        <v>4506</v>
      </c>
      <c r="N27" t="s">
        <v>4506</v>
      </c>
      <c r="O27" t="s">
        <v>4506</v>
      </c>
      <c r="P27" t="s">
        <v>4506</v>
      </c>
      <c r="Q27" t="s">
        <v>4506</v>
      </c>
      <c r="R27" t="s">
        <v>4507</v>
      </c>
      <c r="S27" t="s">
        <v>4506</v>
      </c>
      <c r="T27" t="s">
        <v>4506</v>
      </c>
      <c r="U27" t="s">
        <v>4506</v>
      </c>
      <c r="V27" t="s">
        <v>4506</v>
      </c>
      <c r="W27" t="s">
        <v>4506</v>
      </c>
      <c r="X27" t="s">
        <v>4705</v>
      </c>
      <c r="Y27" t="s">
        <v>4507</v>
      </c>
      <c r="Z27" t="s">
        <v>4507</v>
      </c>
      <c r="AA27" t="s">
        <v>4507</v>
      </c>
      <c r="AB27" t="s">
        <v>4506</v>
      </c>
      <c r="AC27" t="s">
        <v>4506</v>
      </c>
      <c r="AD27" t="s">
        <v>4506</v>
      </c>
      <c r="AE27" t="s">
        <v>4506</v>
      </c>
      <c r="AF27" t="s">
        <v>4506</v>
      </c>
      <c r="AG27" t="s">
        <v>4506</v>
      </c>
      <c r="AH27" t="s">
        <v>4706</v>
      </c>
      <c r="AI27" t="s">
        <v>4507</v>
      </c>
      <c r="AJ27" t="s">
        <v>4506</v>
      </c>
      <c r="AK27" t="s">
        <v>4507</v>
      </c>
      <c r="AL27" t="s">
        <v>4506</v>
      </c>
      <c r="AM27" t="s">
        <v>4506</v>
      </c>
      <c r="AN27" t="s">
        <v>4506</v>
      </c>
      <c r="AO27" t="s">
        <v>4507</v>
      </c>
      <c r="AP27" t="s">
        <v>4506</v>
      </c>
      <c r="AQ27" t="s">
        <v>4506</v>
      </c>
      <c r="AR27" t="s">
        <v>4506</v>
      </c>
      <c r="AS27" t="s">
        <v>4507</v>
      </c>
      <c r="AT27" t="s">
        <v>4506</v>
      </c>
      <c r="AU27" t="s">
        <v>4506</v>
      </c>
      <c r="AV27" t="s">
        <v>4507</v>
      </c>
      <c r="AW27" t="s">
        <v>4506</v>
      </c>
      <c r="AX27" t="s">
        <v>4506</v>
      </c>
      <c r="AY27" t="s">
        <v>4507</v>
      </c>
      <c r="AZ27" t="s">
        <v>4507</v>
      </c>
      <c r="BA27" t="s">
        <v>4506</v>
      </c>
      <c r="BB27" t="s">
        <v>4544</v>
      </c>
      <c r="BC27" t="s">
        <v>4507</v>
      </c>
      <c r="BD27" t="s">
        <v>4506</v>
      </c>
      <c r="BE27" t="s">
        <v>4506</v>
      </c>
      <c r="BF27" t="s">
        <v>4506</v>
      </c>
      <c r="BG27" t="s">
        <v>4506</v>
      </c>
      <c r="BH27" t="s">
        <v>4707</v>
      </c>
      <c r="BI27" t="s">
        <v>4507</v>
      </c>
      <c r="BJ27" t="s">
        <v>4507</v>
      </c>
      <c r="BK27" t="s">
        <v>4506</v>
      </c>
      <c r="BL27" t="s">
        <v>4507</v>
      </c>
      <c r="BM27" t="s">
        <v>4507</v>
      </c>
      <c r="BN27" t="s">
        <v>4507</v>
      </c>
      <c r="BO27" t="s">
        <v>4507</v>
      </c>
      <c r="BP27" t="s">
        <v>4507</v>
      </c>
      <c r="BQ27" t="s">
        <v>4507</v>
      </c>
      <c r="BR27" t="s">
        <v>4507</v>
      </c>
      <c r="BS27" t="s">
        <v>4507</v>
      </c>
      <c r="BT27" t="s">
        <v>4506</v>
      </c>
      <c r="BU27" t="s">
        <v>4507</v>
      </c>
      <c r="BV27" t="s">
        <v>4507</v>
      </c>
      <c r="BW27" t="s">
        <v>4507</v>
      </c>
      <c r="BX27" t="s">
        <v>4506</v>
      </c>
      <c r="BY27" t="s">
        <v>4507</v>
      </c>
      <c r="BZ27" t="s">
        <v>4507</v>
      </c>
      <c r="CA27" t="s">
        <v>4507</v>
      </c>
      <c r="CB27" t="s">
        <v>4507</v>
      </c>
      <c r="CC27" t="s">
        <v>4507</v>
      </c>
      <c r="CD27" t="s">
        <v>4507</v>
      </c>
      <c r="CE27" t="s">
        <v>4507</v>
      </c>
      <c r="CF27" t="s">
        <v>4507</v>
      </c>
      <c r="CG27" t="s">
        <v>4506</v>
      </c>
      <c r="CH27" t="s">
        <v>4507</v>
      </c>
      <c r="CI27" t="s">
        <v>4506</v>
      </c>
      <c r="CJ27" t="s">
        <v>4506</v>
      </c>
      <c r="CK27" t="s">
        <v>4506</v>
      </c>
      <c r="CL27" t="s">
        <v>4506</v>
      </c>
      <c r="CM27" t="s">
        <v>366</v>
      </c>
      <c r="CN27" t="s">
        <v>290</v>
      </c>
      <c r="CO27" t="s">
        <v>262</v>
      </c>
      <c r="CP27" t="s">
        <v>4708</v>
      </c>
      <c r="CQ27" t="s">
        <v>252</v>
      </c>
      <c r="CR27" t="s">
        <v>4709</v>
      </c>
      <c r="CS27" t="s">
        <v>362</v>
      </c>
      <c r="CT27" t="s">
        <v>363</v>
      </c>
      <c r="CU27" t="s">
        <v>375</v>
      </c>
      <c r="CV27" t="s">
        <v>375</v>
      </c>
      <c r="CW27" t="s">
        <v>368</v>
      </c>
      <c r="CX27" t="s">
        <v>363</v>
      </c>
      <c r="CY27" t="s">
        <v>375</v>
      </c>
      <c r="CZ27" t="s">
        <v>375</v>
      </c>
      <c r="IS27" t="s">
        <v>252</v>
      </c>
      <c r="IU27" t="s">
        <v>250</v>
      </c>
      <c r="IW27" t="s">
        <v>250</v>
      </c>
      <c r="IY27" t="s">
        <v>8</v>
      </c>
    </row>
    <row r="28" spans="1:260" x14ac:dyDescent="0.25">
      <c r="A28" t="s">
        <v>4509</v>
      </c>
      <c r="B28" t="s">
        <v>320</v>
      </c>
      <c r="C28" t="s">
        <v>416</v>
      </c>
      <c r="D28" t="s">
        <v>442</v>
      </c>
      <c r="E28" t="s">
        <v>4620</v>
      </c>
      <c r="F28" t="s">
        <v>4507</v>
      </c>
      <c r="G28" t="s">
        <v>4506</v>
      </c>
      <c r="H28" t="s">
        <v>4506</v>
      </c>
      <c r="I28" t="s">
        <v>4507</v>
      </c>
      <c r="J28" t="s">
        <v>4507</v>
      </c>
      <c r="K28" t="s">
        <v>4506</v>
      </c>
      <c r="L28" t="s">
        <v>4507</v>
      </c>
      <c r="M28" t="s">
        <v>4506</v>
      </c>
      <c r="N28" t="s">
        <v>4506</v>
      </c>
      <c r="O28" t="s">
        <v>4507</v>
      </c>
      <c r="P28" t="s">
        <v>4507</v>
      </c>
      <c r="Q28" t="s">
        <v>4506</v>
      </c>
      <c r="R28" t="s">
        <v>4506</v>
      </c>
      <c r="S28" t="s">
        <v>4506</v>
      </c>
      <c r="T28" t="s">
        <v>4506</v>
      </c>
      <c r="U28" t="s">
        <v>4506</v>
      </c>
      <c r="V28" t="s">
        <v>4506</v>
      </c>
      <c r="W28" t="s">
        <v>4506</v>
      </c>
      <c r="X28" t="s">
        <v>4710</v>
      </c>
      <c r="Y28" t="s">
        <v>4507</v>
      </c>
      <c r="Z28" t="s">
        <v>4506</v>
      </c>
      <c r="AA28" t="s">
        <v>4506</v>
      </c>
      <c r="AB28" t="s">
        <v>4506</v>
      </c>
      <c r="AC28" t="s">
        <v>4506</v>
      </c>
      <c r="AD28" t="s">
        <v>4506</v>
      </c>
      <c r="AE28" t="s">
        <v>4506</v>
      </c>
      <c r="AF28" t="s">
        <v>4506</v>
      </c>
      <c r="AG28" t="s">
        <v>4506</v>
      </c>
      <c r="AH28" t="s">
        <v>4711</v>
      </c>
      <c r="AI28" t="s">
        <v>4507</v>
      </c>
      <c r="AJ28" t="s">
        <v>4506</v>
      </c>
      <c r="AK28" t="s">
        <v>4506</v>
      </c>
      <c r="AL28" t="s">
        <v>4507</v>
      </c>
      <c r="AM28" t="s">
        <v>4507</v>
      </c>
      <c r="AN28" t="s">
        <v>4506</v>
      </c>
      <c r="AO28" t="s">
        <v>4506</v>
      </c>
      <c r="AP28" t="s">
        <v>4506</v>
      </c>
      <c r="AQ28" t="s">
        <v>4506</v>
      </c>
      <c r="AR28" t="s">
        <v>4506</v>
      </c>
      <c r="AS28" t="s">
        <v>4506</v>
      </c>
      <c r="AT28" t="s">
        <v>4506</v>
      </c>
      <c r="AU28" t="s">
        <v>4506</v>
      </c>
      <c r="AV28" t="s">
        <v>4506</v>
      </c>
      <c r="AW28" t="s">
        <v>4506</v>
      </c>
      <c r="AX28" t="s">
        <v>4506</v>
      </c>
      <c r="AY28" t="s">
        <v>4506</v>
      </c>
      <c r="AZ28" t="s">
        <v>4506</v>
      </c>
      <c r="BA28" t="s">
        <v>4506</v>
      </c>
      <c r="BB28" t="s">
        <v>4544</v>
      </c>
      <c r="BC28" t="s">
        <v>4507</v>
      </c>
      <c r="BD28" t="s">
        <v>4506</v>
      </c>
      <c r="BE28" t="s">
        <v>4506</v>
      </c>
      <c r="BF28" t="s">
        <v>4506</v>
      </c>
      <c r="BG28" t="s">
        <v>4506</v>
      </c>
      <c r="BH28" t="s">
        <v>4712</v>
      </c>
      <c r="BI28" t="s">
        <v>4507</v>
      </c>
      <c r="BJ28" t="s">
        <v>4507</v>
      </c>
      <c r="BK28" t="s">
        <v>4506</v>
      </c>
      <c r="BL28" t="s">
        <v>4507</v>
      </c>
      <c r="BM28" t="s">
        <v>4507</v>
      </c>
      <c r="BN28" t="s">
        <v>4507</v>
      </c>
      <c r="BO28" t="s">
        <v>4506</v>
      </c>
      <c r="BP28" t="s">
        <v>4507</v>
      </c>
      <c r="BQ28" t="s">
        <v>4507</v>
      </c>
      <c r="BR28" t="s">
        <v>4507</v>
      </c>
      <c r="BS28" t="s">
        <v>4507</v>
      </c>
      <c r="BT28" t="s">
        <v>4507</v>
      </c>
      <c r="BU28" t="s">
        <v>4507</v>
      </c>
      <c r="BV28" t="s">
        <v>4507</v>
      </c>
      <c r="BW28" t="s">
        <v>4507</v>
      </c>
      <c r="BX28" t="s">
        <v>4507</v>
      </c>
      <c r="BY28" t="s">
        <v>4507</v>
      </c>
      <c r="BZ28" t="s">
        <v>4507</v>
      </c>
      <c r="CA28" t="s">
        <v>4507</v>
      </c>
      <c r="CB28" t="s">
        <v>4507</v>
      </c>
      <c r="CC28" t="s">
        <v>4507</v>
      </c>
      <c r="CD28" t="s">
        <v>4507</v>
      </c>
      <c r="CE28" t="s">
        <v>4507</v>
      </c>
      <c r="CF28" t="s">
        <v>4507</v>
      </c>
      <c r="CG28" t="s">
        <v>4507</v>
      </c>
      <c r="CH28" t="s">
        <v>4506</v>
      </c>
      <c r="CI28" t="s">
        <v>4506</v>
      </c>
      <c r="CJ28" t="s">
        <v>4506</v>
      </c>
      <c r="CK28" t="s">
        <v>4506</v>
      </c>
      <c r="CL28" t="s">
        <v>4506</v>
      </c>
      <c r="CM28" t="s">
        <v>8</v>
      </c>
      <c r="CN28" t="s">
        <v>290</v>
      </c>
      <c r="CO28" t="s">
        <v>252</v>
      </c>
      <c r="CP28" t="s">
        <v>4713</v>
      </c>
      <c r="CQ28" t="s">
        <v>252</v>
      </c>
      <c r="CR28" t="s">
        <v>4714</v>
      </c>
      <c r="CS28" t="s">
        <v>365</v>
      </c>
      <c r="CT28" t="s">
        <v>365</v>
      </c>
      <c r="CU28" t="s">
        <v>365</v>
      </c>
      <c r="CV28" t="s">
        <v>365</v>
      </c>
      <c r="CW28" t="s">
        <v>365</v>
      </c>
      <c r="CX28" t="s">
        <v>365</v>
      </c>
      <c r="CY28" t="s">
        <v>364</v>
      </c>
      <c r="CZ28" t="s">
        <v>364</v>
      </c>
      <c r="EY28" t="s">
        <v>292</v>
      </c>
      <c r="HB28" t="s">
        <v>292</v>
      </c>
      <c r="IS28" t="s">
        <v>252</v>
      </c>
      <c r="IU28" t="s">
        <v>252</v>
      </c>
      <c r="IV28" t="s">
        <v>4715</v>
      </c>
      <c r="IW28" t="s">
        <v>252</v>
      </c>
      <c r="IX28" t="s">
        <v>4715</v>
      </c>
      <c r="IY28" t="s">
        <v>8</v>
      </c>
    </row>
    <row r="29" spans="1:260" x14ac:dyDescent="0.25">
      <c r="A29" t="s">
        <v>4509</v>
      </c>
      <c r="B29" t="s">
        <v>305</v>
      </c>
      <c r="C29" t="s">
        <v>306</v>
      </c>
      <c r="D29" t="s">
        <v>307</v>
      </c>
      <c r="E29" t="s">
        <v>4716</v>
      </c>
      <c r="F29" t="s">
        <v>4507</v>
      </c>
      <c r="G29" t="s">
        <v>4507</v>
      </c>
      <c r="H29" t="s">
        <v>4506</v>
      </c>
      <c r="I29" t="s">
        <v>4507</v>
      </c>
      <c r="J29" t="s">
        <v>4506</v>
      </c>
      <c r="K29" t="s">
        <v>4506</v>
      </c>
      <c r="L29" t="s">
        <v>4506</v>
      </c>
      <c r="M29" t="s">
        <v>4506</v>
      </c>
      <c r="N29" t="s">
        <v>4506</v>
      </c>
      <c r="O29" t="s">
        <v>4506</v>
      </c>
      <c r="P29" t="s">
        <v>4506</v>
      </c>
      <c r="Q29" t="s">
        <v>4506</v>
      </c>
      <c r="R29" t="s">
        <v>4507</v>
      </c>
      <c r="S29" t="s">
        <v>4506</v>
      </c>
      <c r="T29" t="s">
        <v>4506</v>
      </c>
      <c r="U29" t="s">
        <v>4506</v>
      </c>
      <c r="V29" t="s">
        <v>4506</v>
      </c>
      <c r="W29" t="s">
        <v>4506</v>
      </c>
      <c r="X29" t="s">
        <v>4655</v>
      </c>
      <c r="Y29" t="s">
        <v>4507</v>
      </c>
      <c r="Z29" t="s">
        <v>4506</v>
      </c>
      <c r="AA29" t="s">
        <v>4506</v>
      </c>
      <c r="AB29" t="s">
        <v>4506</v>
      </c>
      <c r="AC29" t="s">
        <v>4506</v>
      </c>
      <c r="AD29" t="s">
        <v>4506</v>
      </c>
      <c r="AE29" t="s">
        <v>4506</v>
      </c>
      <c r="AF29" t="s">
        <v>4506</v>
      </c>
      <c r="AG29" t="s">
        <v>4506</v>
      </c>
      <c r="AH29" t="s">
        <v>4656</v>
      </c>
      <c r="AI29" t="s">
        <v>4507</v>
      </c>
      <c r="AJ29" t="s">
        <v>4506</v>
      </c>
      <c r="AK29" t="s">
        <v>4506</v>
      </c>
      <c r="AL29" t="s">
        <v>4506</v>
      </c>
      <c r="AM29" t="s">
        <v>4506</v>
      </c>
      <c r="AN29" t="s">
        <v>4506</v>
      </c>
      <c r="AO29" t="s">
        <v>4506</v>
      </c>
      <c r="AP29" t="s">
        <v>4506</v>
      </c>
      <c r="AQ29" t="s">
        <v>4506</v>
      </c>
      <c r="AR29" t="s">
        <v>4506</v>
      </c>
      <c r="AS29" t="s">
        <v>4506</v>
      </c>
      <c r="AT29" t="s">
        <v>4506</v>
      </c>
      <c r="AU29" t="s">
        <v>4506</v>
      </c>
      <c r="AV29" t="s">
        <v>4506</v>
      </c>
      <c r="AW29" t="s">
        <v>4506</v>
      </c>
      <c r="AX29" t="s">
        <v>4506</v>
      </c>
      <c r="AY29" t="s">
        <v>4506</v>
      </c>
      <c r="AZ29" t="s">
        <v>4506</v>
      </c>
      <c r="BA29" t="s">
        <v>4506</v>
      </c>
      <c r="BB29" t="s">
        <v>4544</v>
      </c>
      <c r="BC29" t="s">
        <v>4507</v>
      </c>
      <c r="BD29" t="s">
        <v>4506</v>
      </c>
      <c r="BE29" t="s">
        <v>4506</v>
      </c>
      <c r="BF29" t="s">
        <v>4506</v>
      </c>
      <c r="BG29" t="s">
        <v>4506</v>
      </c>
      <c r="BH29" t="s">
        <v>4717</v>
      </c>
      <c r="BI29" t="s">
        <v>4507</v>
      </c>
      <c r="BJ29" t="s">
        <v>4507</v>
      </c>
      <c r="BK29" t="s">
        <v>4506</v>
      </c>
      <c r="BL29" t="s">
        <v>4507</v>
      </c>
      <c r="BM29" t="s">
        <v>4507</v>
      </c>
      <c r="BN29" t="s">
        <v>4506</v>
      </c>
      <c r="BO29" t="s">
        <v>4507</v>
      </c>
      <c r="BP29" t="s">
        <v>4507</v>
      </c>
      <c r="BQ29" t="s">
        <v>4507</v>
      </c>
      <c r="BR29" t="s">
        <v>4507</v>
      </c>
      <c r="BS29" t="s">
        <v>4507</v>
      </c>
      <c r="BT29" t="s">
        <v>4507</v>
      </c>
      <c r="BU29" t="s">
        <v>4507</v>
      </c>
      <c r="BV29" t="s">
        <v>4507</v>
      </c>
      <c r="BW29" t="s">
        <v>4507</v>
      </c>
      <c r="BX29" t="s">
        <v>4507</v>
      </c>
      <c r="BY29" t="s">
        <v>4507</v>
      </c>
      <c r="BZ29" t="s">
        <v>4507</v>
      </c>
      <c r="CA29" t="s">
        <v>4507</v>
      </c>
      <c r="CB29" t="s">
        <v>4507</v>
      </c>
      <c r="CC29" t="s">
        <v>4507</v>
      </c>
      <c r="CD29" t="s">
        <v>4507</v>
      </c>
      <c r="CE29" t="s">
        <v>4507</v>
      </c>
      <c r="CF29" t="s">
        <v>4507</v>
      </c>
      <c r="CG29" t="s">
        <v>4506</v>
      </c>
      <c r="CH29" t="s">
        <v>4506</v>
      </c>
      <c r="CI29" t="s">
        <v>4506</v>
      </c>
      <c r="CJ29" t="s">
        <v>4506</v>
      </c>
      <c r="CK29" t="s">
        <v>4506</v>
      </c>
      <c r="CL29" t="s">
        <v>4506</v>
      </c>
      <c r="CM29" t="s">
        <v>3508</v>
      </c>
      <c r="CN29" t="s">
        <v>290</v>
      </c>
      <c r="CO29" t="s">
        <v>252</v>
      </c>
      <c r="CP29" t="s">
        <v>4718</v>
      </c>
      <c r="CQ29" t="s">
        <v>252</v>
      </c>
      <c r="CR29" t="s">
        <v>4719</v>
      </c>
      <c r="CS29" t="s">
        <v>362</v>
      </c>
      <c r="CT29" t="s">
        <v>374</v>
      </c>
      <c r="CU29" t="s">
        <v>364</v>
      </c>
      <c r="CV29" t="s">
        <v>364</v>
      </c>
      <c r="CW29" t="s">
        <v>362</v>
      </c>
      <c r="CX29" t="s">
        <v>374</v>
      </c>
      <c r="CY29" t="s">
        <v>364</v>
      </c>
      <c r="CZ29" t="s">
        <v>369</v>
      </c>
      <c r="DB29" t="s">
        <v>292</v>
      </c>
      <c r="DC29" t="s">
        <v>292</v>
      </c>
      <c r="DD29" t="s">
        <v>292</v>
      </c>
      <c r="IS29" t="s">
        <v>252</v>
      </c>
      <c r="IU29" t="s">
        <v>252</v>
      </c>
      <c r="IV29" t="s">
        <v>4720</v>
      </c>
      <c r="IW29" t="s">
        <v>252</v>
      </c>
      <c r="IX29" t="s">
        <v>4721</v>
      </c>
      <c r="IY29" t="s">
        <v>8</v>
      </c>
    </row>
    <row r="30" spans="1:260" x14ac:dyDescent="0.25">
      <c r="A30" t="s">
        <v>4512</v>
      </c>
      <c r="B30" t="s">
        <v>400</v>
      </c>
      <c r="C30" t="s">
        <v>402</v>
      </c>
      <c r="D30" t="s">
        <v>421</v>
      </c>
      <c r="E30" t="s">
        <v>4722</v>
      </c>
      <c r="F30" t="s">
        <v>4507</v>
      </c>
      <c r="G30" t="s">
        <v>4506</v>
      </c>
      <c r="H30" t="s">
        <v>4507</v>
      </c>
      <c r="I30" t="s">
        <v>4506</v>
      </c>
      <c r="J30" t="s">
        <v>4506</v>
      </c>
      <c r="K30" t="s">
        <v>4506</v>
      </c>
      <c r="L30" t="s">
        <v>4507</v>
      </c>
      <c r="M30" t="s">
        <v>4506</v>
      </c>
      <c r="N30" t="s">
        <v>4506</v>
      </c>
      <c r="O30" t="s">
        <v>4506</v>
      </c>
      <c r="P30" t="s">
        <v>4506</v>
      </c>
      <c r="Q30" t="s">
        <v>4506</v>
      </c>
      <c r="R30" t="s">
        <v>4506</v>
      </c>
      <c r="S30" t="s">
        <v>4506</v>
      </c>
      <c r="T30" t="s">
        <v>4506</v>
      </c>
      <c r="U30" t="s">
        <v>4506</v>
      </c>
      <c r="V30" t="s">
        <v>4506</v>
      </c>
      <c r="W30" t="s">
        <v>4506</v>
      </c>
      <c r="X30" t="s">
        <v>4723</v>
      </c>
      <c r="Y30" t="s">
        <v>4507</v>
      </c>
      <c r="Z30" t="s">
        <v>4506</v>
      </c>
      <c r="AA30" t="s">
        <v>4506</v>
      </c>
      <c r="AB30" t="s">
        <v>4506</v>
      </c>
      <c r="AC30" t="s">
        <v>4506</v>
      </c>
      <c r="AD30" t="s">
        <v>4506</v>
      </c>
      <c r="AE30" t="s">
        <v>4506</v>
      </c>
      <c r="AF30" t="s">
        <v>4507</v>
      </c>
      <c r="AG30" t="s">
        <v>4506</v>
      </c>
      <c r="AH30" t="s">
        <v>4724</v>
      </c>
      <c r="AI30" t="s">
        <v>4507</v>
      </c>
      <c r="AJ30" t="s">
        <v>4506</v>
      </c>
      <c r="AK30" t="s">
        <v>4507</v>
      </c>
      <c r="AL30" t="s">
        <v>4506</v>
      </c>
      <c r="AM30" t="s">
        <v>4506</v>
      </c>
      <c r="AN30" t="s">
        <v>4506</v>
      </c>
      <c r="AO30" t="s">
        <v>4506</v>
      </c>
      <c r="AP30" t="s">
        <v>4506</v>
      </c>
      <c r="AQ30" t="s">
        <v>4506</v>
      </c>
      <c r="AR30" t="s">
        <v>4506</v>
      </c>
      <c r="AS30" t="s">
        <v>4506</v>
      </c>
      <c r="AT30" t="s">
        <v>4507</v>
      </c>
      <c r="AU30" t="s">
        <v>4507</v>
      </c>
      <c r="AV30" t="s">
        <v>4507</v>
      </c>
      <c r="AW30" t="s">
        <v>4507</v>
      </c>
      <c r="AX30" t="s">
        <v>4507</v>
      </c>
      <c r="AY30" t="s">
        <v>4507</v>
      </c>
      <c r="AZ30" t="s">
        <v>4507</v>
      </c>
      <c r="BA30" t="s">
        <v>4507</v>
      </c>
      <c r="BB30" t="s">
        <v>4544</v>
      </c>
      <c r="BC30" t="s">
        <v>4507</v>
      </c>
      <c r="BD30" t="s">
        <v>4506</v>
      </c>
      <c r="BE30" t="s">
        <v>4506</v>
      </c>
      <c r="BF30" t="s">
        <v>4506</v>
      </c>
      <c r="BG30" t="s">
        <v>4506</v>
      </c>
      <c r="BH30" t="s">
        <v>4725</v>
      </c>
      <c r="BI30" t="s">
        <v>4507</v>
      </c>
      <c r="BJ30" t="s">
        <v>4507</v>
      </c>
      <c r="BK30" t="s">
        <v>4507</v>
      </c>
      <c r="BL30" t="s">
        <v>4507</v>
      </c>
      <c r="BM30" t="s">
        <v>4507</v>
      </c>
      <c r="BN30" t="s">
        <v>4507</v>
      </c>
      <c r="BO30" t="s">
        <v>4507</v>
      </c>
      <c r="BP30" t="s">
        <v>4507</v>
      </c>
      <c r="BQ30" t="s">
        <v>4507</v>
      </c>
      <c r="BR30" t="s">
        <v>4507</v>
      </c>
      <c r="BS30" t="s">
        <v>4507</v>
      </c>
      <c r="BT30" t="s">
        <v>4507</v>
      </c>
      <c r="BU30" t="s">
        <v>4507</v>
      </c>
      <c r="BV30" t="s">
        <v>4507</v>
      </c>
      <c r="BW30" t="s">
        <v>4507</v>
      </c>
      <c r="BX30" t="s">
        <v>4507</v>
      </c>
      <c r="BY30" t="s">
        <v>4507</v>
      </c>
      <c r="BZ30" t="s">
        <v>4507</v>
      </c>
      <c r="CA30" t="s">
        <v>4507</v>
      </c>
      <c r="CB30" t="s">
        <v>4507</v>
      </c>
      <c r="CC30" t="s">
        <v>4507</v>
      </c>
      <c r="CD30" t="s">
        <v>4507</v>
      </c>
      <c r="CE30" t="s">
        <v>4507</v>
      </c>
      <c r="CF30" t="s">
        <v>4507</v>
      </c>
      <c r="CG30" t="s">
        <v>4506</v>
      </c>
      <c r="CH30" t="s">
        <v>4507</v>
      </c>
      <c r="CI30" t="s">
        <v>4507</v>
      </c>
      <c r="CJ30" t="s">
        <v>4507</v>
      </c>
      <c r="CK30" t="s">
        <v>4506</v>
      </c>
      <c r="CL30" t="s">
        <v>4506</v>
      </c>
      <c r="CM30" t="s">
        <v>8</v>
      </c>
      <c r="CN30" t="s">
        <v>290</v>
      </c>
      <c r="CO30" t="s">
        <v>252</v>
      </c>
      <c r="CP30" t="s">
        <v>4726</v>
      </c>
      <c r="CQ30" t="s">
        <v>250</v>
      </c>
      <c r="CS30" t="s">
        <v>362</v>
      </c>
      <c r="CT30" t="s">
        <v>363</v>
      </c>
      <c r="CU30" t="s">
        <v>364</v>
      </c>
      <c r="CV30" t="s">
        <v>364</v>
      </c>
      <c r="CW30" t="s">
        <v>362</v>
      </c>
      <c r="CX30" t="s">
        <v>363</v>
      </c>
      <c r="CY30" t="s">
        <v>364</v>
      </c>
      <c r="CZ30" t="s">
        <v>364</v>
      </c>
      <c r="FS30" t="s">
        <v>300</v>
      </c>
      <c r="HL30" t="s">
        <v>253</v>
      </c>
      <c r="IS30" t="s">
        <v>252</v>
      </c>
      <c r="IU30" t="s">
        <v>252</v>
      </c>
      <c r="IV30" t="s">
        <v>4727</v>
      </c>
      <c r="IW30" t="s">
        <v>252</v>
      </c>
      <c r="IX30" t="s">
        <v>4728</v>
      </c>
      <c r="IY30" t="s">
        <v>9</v>
      </c>
      <c r="IZ30" t="s">
        <v>4729</v>
      </c>
    </row>
    <row r="31" spans="1:260" x14ac:dyDescent="0.25">
      <c r="A31" t="s">
        <v>4508</v>
      </c>
      <c r="B31" t="s">
        <v>272</v>
      </c>
      <c r="C31" t="s">
        <v>407</v>
      </c>
      <c r="D31" t="s">
        <v>428</v>
      </c>
      <c r="E31" t="s">
        <v>4730</v>
      </c>
      <c r="F31" t="s">
        <v>4507</v>
      </c>
      <c r="G31" t="s">
        <v>4506</v>
      </c>
      <c r="H31" t="s">
        <v>4506</v>
      </c>
      <c r="I31" t="s">
        <v>4506</v>
      </c>
      <c r="J31" t="s">
        <v>4506</v>
      </c>
      <c r="K31" t="s">
        <v>4506</v>
      </c>
      <c r="L31" t="s">
        <v>4507</v>
      </c>
      <c r="M31" t="s">
        <v>4506</v>
      </c>
      <c r="N31" t="s">
        <v>4507</v>
      </c>
      <c r="O31" t="s">
        <v>4507</v>
      </c>
      <c r="P31" t="s">
        <v>4507</v>
      </c>
      <c r="Q31" t="s">
        <v>4506</v>
      </c>
      <c r="R31" t="s">
        <v>4507</v>
      </c>
      <c r="S31" t="s">
        <v>4506</v>
      </c>
      <c r="T31" t="s">
        <v>4506</v>
      </c>
      <c r="U31" t="s">
        <v>4506</v>
      </c>
      <c r="V31" t="s">
        <v>4506</v>
      </c>
      <c r="W31" t="s">
        <v>4506</v>
      </c>
      <c r="X31" t="s">
        <v>4731</v>
      </c>
      <c r="Y31" t="s">
        <v>4507</v>
      </c>
      <c r="Z31" t="s">
        <v>4506</v>
      </c>
      <c r="AA31" t="s">
        <v>4507</v>
      </c>
      <c r="AB31" t="s">
        <v>4506</v>
      </c>
      <c r="AC31" t="s">
        <v>4506</v>
      </c>
      <c r="AD31" t="s">
        <v>4507</v>
      </c>
      <c r="AE31" t="s">
        <v>4506</v>
      </c>
      <c r="AF31" t="s">
        <v>4506</v>
      </c>
      <c r="AG31" t="s">
        <v>4506</v>
      </c>
      <c r="AH31" t="s">
        <v>4732</v>
      </c>
      <c r="AI31" t="s">
        <v>4507</v>
      </c>
      <c r="AJ31" t="s">
        <v>4506</v>
      </c>
      <c r="AK31" t="s">
        <v>4506</v>
      </c>
      <c r="AL31" t="s">
        <v>4507</v>
      </c>
      <c r="AM31" t="s">
        <v>4507</v>
      </c>
      <c r="AN31" t="s">
        <v>4506</v>
      </c>
      <c r="AO31" t="s">
        <v>4506</v>
      </c>
      <c r="AP31" t="s">
        <v>4506</v>
      </c>
      <c r="AQ31" t="s">
        <v>4507</v>
      </c>
      <c r="AR31" t="s">
        <v>4506</v>
      </c>
      <c r="AS31" t="s">
        <v>4506</v>
      </c>
      <c r="AT31" t="s">
        <v>4507</v>
      </c>
      <c r="AU31" t="s">
        <v>4507</v>
      </c>
      <c r="AV31" t="s">
        <v>4507</v>
      </c>
      <c r="AW31" t="s">
        <v>4506</v>
      </c>
      <c r="AX31" t="s">
        <v>4506</v>
      </c>
      <c r="AY31" t="s">
        <v>4506</v>
      </c>
      <c r="AZ31" t="s">
        <v>4506</v>
      </c>
      <c r="BA31" t="s">
        <v>4506</v>
      </c>
      <c r="BB31" t="s">
        <v>4544</v>
      </c>
      <c r="BC31" t="s">
        <v>4507</v>
      </c>
      <c r="BD31" t="s">
        <v>4506</v>
      </c>
      <c r="BE31" t="s">
        <v>4506</v>
      </c>
      <c r="BF31" t="s">
        <v>4506</v>
      </c>
      <c r="BG31" t="s">
        <v>4506</v>
      </c>
      <c r="BH31" t="s">
        <v>4733</v>
      </c>
      <c r="BI31" t="s">
        <v>4507</v>
      </c>
      <c r="BJ31" t="s">
        <v>4507</v>
      </c>
      <c r="BK31" t="s">
        <v>4507</v>
      </c>
      <c r="BL31" t="s">
        <v>4507</v>
      </c>
      <c r="BM31" t="s">
        <v>4507</v>
      </c>
      <c r="BN31" t="s">
        <v>4506</v>
      </c>
      <c r="BO31" t="s">
        <v>4507</v>
      </c>
      <c r="BP31" t="s">
        <v>4507</v>
      </c>
      <c r="BQ31" t="s">
        <v>4507</v>
      </c>
      <c r="BR31" t="s">
        <v>4507</v>
      </c>
      <c r="BS31" t="s">
        <v>4507</v>
      </c>
      <c r="BT31" t="s">
        <v>4507</v>
      </c>
      <c r="BU31" t="s">
        <v>4507</v>
      </c>
      <c r="BV31" t="s">
        <v>4507</v>
      </c>
      <c r="BW31" t="s">
        <v>4506</v>
      </c>
      <c r="BX31" t="s">
        <v>4506</v>
      </c>
      <c r="BY31" t="s">
        <v>4506</v>
      </c>
      <c r="BZ31" t="s">
        <v>4507</v>
      </c>
      <c r="CA31" t="s">
        <v>4507</v>
      </c>
      <c r="CB31" t="s">
        <v>4507</v>
      </c>
      <c r="CC31" t="s">
        <v>4507</v>
      </c>
      <c r="CD31" t="s">
        <v>4507</v>
      </c>
      <c r="CE31" t="s">
        <v>4507</v>
      </c>
      <c r="CF31" t="s">
        <v>4506</v>
      </c>
      <c r="CG31" t="s">
        <v>4506</v>
      </c>
      <c r="CH31" t="s">
        <v>4506</v>
      </c>
      <c r="CI31" t="s">
        <v>4506</v>
      </c>
      <c r="CJ31" t="s">
        <v>4506</v>
      </c>
      <c r="CK31" t="s">
        <v>4506</v>
      </c>
      <c r="CL31" t="s">
        <v>4506</v>
      </c>
      <c r="CM31" t="s">
        <v>399</v>
      </c>
      <c r="CN31" t="s">
        <v>376</v>
      </c>
      <c r="CO31" t="s">
        <v>250</v>
      </c>
      <c r="CQ31" t="s">
        <v>252</v>
      </c>
      <c r="CR31" t="s">
        <v>4734</v>
      </c>
      <c r="CS31" t="s">
        <v>379</v>
      </c>
      <c r="CT31" t="s">
        <v>365</v>
      </c>
      <c r="CU31" t="s">
        <v>365</v>
      </c>
      <c r="CV31" t="s">
        <v>365</v>
      </c>
      <c r="CW31" t="s">
        <v>362</v>
      </c>
      <c r="CX31" t="s">
        <v>363</v>
      </c>
      <c r="CY31" t="s">
        <v>364</v>
      </c>
      <c r="CZ31" t="s">
        <v>364</v>
      </c>
      <c r="HJ31" t="s">
        <v>292</v>
      </c>
      <c r="IS31" t="s">
        <v>250</v>
      </c>
      <c r="IU31" t="s">
        <v>250</v>
      </c>
      <c r="IW31" t="s">
        <v>276</v>
      </c>
      <c r="IY31" t="s">
        <v>8</v>
      </c>
    </row>
    <row r="32" spans="1:260" x14ac:dyDescent="0.25">
      <c r="A32" t="s">
        <v>4509</v>
      </c>
      <c r="B32" t="s">
        <v>400</v>
      </c>
      <c r="C32" t="s">
        <v>405</v>
      </c>
      <c r="D32" t="s">
        <v>425</v>
      </c>
      <c r="E32" t="s">
        <v>4699</v>
      </c>
      <c r="F32" t="s">
        <v>4507</v>
      </c>
      <c r="G32" t="s">
        <v>4506</v>
      </c>
      <c r="H32" t="s">
        <v>4506</v>
      </c>
      <c r="I32" t="s">
        <v>4506</v>
      </c>
      <c r="J32" t="s">
        <v>4506</v>
      </c>
      <c r="K32" t="s">
        <v>4506</v>
      </c>
      <c r="L32" t="s">
        <v>4506</v>
      </c>
      <c r="M32" t="s">
        <v>4506</v>
      </c>
      <c r="N32" t="s">
        <v>4506</v>
      </c>
      <c r="O32" t="s">
        <v>4506</v>
      </c>
      <c r="P32" t="s">
        <v>4506</v>
      </c>
      <c r="Q32" t="s">
        <v>4506</v>
      </c>
      <c r="R32" t="s">
        <v>4506</v>
      </c>
      <c r="S32" t="s">
        <v>4506</v>
      </c>
      <c r="T32" t="s">
        <v>4506</v>
      </c>
      <c r="U32" t="s">
        <v>4506</v>
      </c>
      <c r="V32" t="s">
        <v>4506</v>
      </c>
      <c r="W32" t="s">
        <v>4506</v>
      </c>
      <c r="X32" t="s">
        <v>4655</v>
      </c>
      <c r="Y32" t="s">
        <v>4507</v>
      </c>
      <c r="Z32" t="s">
        <v>4506</v>
      </c>
      <c r="AA32" t="s">
        <v>4506</v>
      </c>
      <c r="AB32" t="s">
        <v>4506</v>
      </c>
      <c r="AC32" t="s">
        <v>4506</v>
      </c>
      <c r="AD32" t="s">
        <v>4506</v>
      </c>
      <c r="AE32" t="s">
        <v>4506</v>
      </c>
      <c r="AF32" t="s">
        <v>4506</v>
      </c>
      <c r="AG32" t="s">
        <v>4506</v>
      </c>
      <c r="AH32" t="s">
        <v>4735</v>
      </c>
      <c r="AI32" t="s">
        <v>4507</v>
      </c>
      <c r="AJ32" t="s">
        <v>4506</v>
      </c>
      <c r="AK32" t="s">
        <v>4506</v>
      </c>
      <c r="AL32" t="s">
        <v>4506</v>
      </c>
      <c r="AM32" t="s">
        <v>4506</v>
      </c>
      <c r="AN32" t="s">
        <v>4506</v>
      </c>
      <c r="AO32" t="s">
        <v>4506</v>
      </c>
      <c r="AP32" t="s">
        <v>4506</v>
      </c>
      <c r="AQ32" t="s">
        <v>4506</v>
      </c>
      <c r="AR32" t="s">
        <v>4506</v>
      </c>
      <c r="AS32" t="s">
        <v>4506</v>
      </c>
      <c r="AT32" t="s">
        <v>4506</v>
      </c>
      <c r="AU32" t="s">
        <v>4506</v>
      </c>
      <c r="AV32" t="s">
        <v>4506</v>
      </c>
      <c r="AW32" t="s">
        <v>4506</v>
      </c>
      <c r="AX32" t="s">
        <v>4507</v>
      </c>
      <c r="AY32" t="s">
        <v>4506</v>
      </c>
      <c r="AZ32" t="s">
        <v>4506</v>
      </c>
      <c r="BA32" t="s">
        <v>4506</v>
      </c>
      <c r="BB32" t="s">
        <v>287</v>
      </c>
      <c r="BC32" t="s">
        <v>4507</v>
      </c>
      <c r="BD32" t="s">
        <v>4507</v>
      </c>
      <c r="BE32" t="s">
        <v>4506</v>
      </c>
      <c r="BF32" t="s">
        <v>4507</v>
      </c>
      <c r="BG32" t="s">
        <v>4507</v>
      </c>
      <c r="BH32" t="s">
        <v>4736</v>
      </c>
      <c r="BI32" t="s">
        <v>4507</v>
      </c>
      <c r="BJ32" t="s">
        <v>4507</v>
      </c>
      <c r="BK32" t="s">
        <v>4507</v>
      </c>
      <c r="BL32" t="s">
        <v>4507</v>
      </c>
      <c r="BM32" t="s">
        <v>4507</v>
      </c>
      <c r="BN32" t="s">
        <v>4507</v>
      </c>
      <c r="BO32" t="s">
        <v>4507</v>
      </c>
      <c r="BP32" t="s">
        <v>4507</v>
      </c>
      <c r="BQ32" t="s">
        <v>4507</v>
      </c>
      <c r="BR32" t="s">
        <v>4507</v>
      </c>
      <c r="BS32" t="s">
        <v>4507</v>
      </c>
      <c r="BT32" t="s">
        <v>4507</v>
      </c>
      <c r="BU32" t="s">
        <v>4507</v>
      </c>
      <c r="BV32" t="s">
        <v>4507</v>
      </c>
      <c r="BW32" t="s">
        <v>4507</v>
      </c>
      <c r="BX32" t="s">
        <v>4507</v>
      </c>
      <c r="BY32" t="s">
        <v>4507</v>
      </c>
      <c r="BZ32" t="s">
        <v>4507</v>
      </c>
      <c r="CA32" t="s">
        <v>4507</v>
      </c>
      <c r="CB32" t="s">
        <v>4507</v>
      </c>
      <c r="CC32" t="s">
        <v>4507</v>
      </c>
      <c r="CD32" t="s">
        <v>4506</v>
      </c>
      <c r="CE32" t="s">
        <v>4507</v>
      </c>
      <c r="CF32" t="s">
        <v>4507</v>
      </c>
      <c r="CG32" t="s">
        <v>4506</v>
      </c>
      <c r="CH32" t="s">
        <v>4506</v>
      </c>
      <c r="CI32" t="s">
        <v>4507</v>
      </c>
      <c r="CJ32" t="s">
        <v>4507</v>
      </c>
      <c r="CK32" t="s">
        <v>4506</v>
      </c>
      <c r="CL32" t="s">
        <v>4506</v>
      </c>
      <c r="CM32" t="s">
        <v>8</v>
      </c>
      <c r="CN32" t="s">
        <v>294</v>
      </c>
      <c r="CO32" t="s">
        <v>250</v>
      </c>
      <c r="CQ32" t="s">
        <v>250</v>
      </c>
      <c r="CS32" t="s">
        <v>379</v>
      </c>
      <c r="CT32" t="s">
        <v>365</v>
      </c>
      <c r="CU32" t="s">
        <v>364</v>
      </c>
      <c r="CV32" t="s">
        <v>365</v>
      </c>
      <c r="CW32" t="s">
        <v>276</v>
      </c>
      <c r="CX32" t="s">
        <v>372</v>
      </c>
      <c r="CY32" t="s">
        <v>369</v>
      </c>
      <c r="CZ32" t="s">
        <v>365</v>
      </c>
      <c r="HO32" t="s">
        <v>253</v>
      </c>
      <c r="HP32" t="s">
        <v>276</v>
      </c>
      <c r="HQ32" t="s">
        <v>276</v>
      </c>
      <c r="HR32" t="s">
        <v>253</v>
      </c>
      <c r="IS32" t="s">
        <v>252</v>
      </c>
      <c r="IU32" t="s">
        <v>250</v>
      </c>
      <c r="IW32" t="s">
        <v>250</v>
      </c>
      <c r="IY32" t="s">
        <v>8</v>
      </c>
    </row>
    <row r="33" spans="1:260" x14ac:dyDescent="0.25">
      <c r="A33" t="s">
        <v>4512</v>
      </c>
      <c r="B33" t="s">
        <v>242</v>
      </c>
      <c r="C33" t="s">
        <v>311</v>
      </c>
      <c r="D33" t="s">
        <v>312</v>
      </c>
      <c r="E33" t="s">
        <v>4737</v>
      </c>
      <c r="F33" t="s">
        <v>4507</v>
      </c>
      <c r="G33" t="s">
        <v>4506</v>
      </c>
      <c r="H33" t="s">
        <v>4507</v>
      </c>
      <c r="I33" t="s">
        <v>4506</v>
      </c>
      <c r="J33" t="s">
        <v>4506</v>
      </c>
      <c r="K33" t="s">
        <v>4506</v>
      </c>
      <c r="L33" t="s">
        <v>4507</v>
      </c>
      <c r="M33" t="s">
        <v>4506</v>
      </c>
      <c r="N33" t="s">
        <v>4507</v>
      </c>
      <c r="O33" t="s">
        <v>4506</v>
      </c>
      <c r="P33" t="s">
        <v>4507</v>
      </c>
      <c r="Q33" t="s">
        <v>4506</v>
      </c>
      <c r="R33" t="s">
        <v>4507</v>
      </c>
      <c r="S33" t="s">
        <v>4506</v>
      </c>
      <c r="T33" t="s">
        <v>4506</v>
      </c>
      <c r="U33" t="s">
        <v>4506</v>
      </c>
      <c r="V33" t="s">
        <v>4506</v>
      </c>
      <c r="W33" t="s">
        <v>4506</v>
      </c>
      <c r="X33" t="s">
        <v>4738</v>
      </c>
      <c r="Y33" t="s">
        <v>4507</v>
      </c>
      <c r="Z33" t="s">
        <v>4507</v>
      </c>
      <c r="AA33" t="s">
        <v>4507</v>
      </c>
      <c r="AB33" t="s">
        <v>4506</v>
      </c>
      <c r="AC33" t="s">
        <v>4506</v>
      </c>
      <c r="AD33" t="s">
        <v>4506</v>
      </c>
      <c r="AE33" t="s">
        <v>4507</v>
      </c>
      <c r="AF33" t="s">
        <v>4506</v>
      </c>
      <c r="AG33" t="s">
        <v>4507</v>
      </c>
      <c r="AH33" t="s">
        <v>4739</v>
      </c>
      <c r="AI33" t="s">
        <v>4507</v>
      </c>
      <c r="AJ33" t="s">
        <v>4506</v>
      </c>
      <c r="AK33" t="s">
        <v>4506</v>
      </c>
      <c r="AL33" t="s">
        <v>4506</v>
      </c>
      <c r="AM33" t="s">
        <v>4507</v>
      </c>
      <c r="AN33" t="s">
        <v>4506</v>
      </c>
      <c r="AO33" t="s">
        <v>4506</v>
      </c>
      <c r="AP33" t="s">
        <v>4507</v>
      </c>
      <c r="AQ33" t="s">
        <v>4507</v>
      </c>
      <c r="AR33" t="s">
        <v>4506</v>
      </c>
      <c r="AS33" t="s">
        <v>4506</v>
      </c>
      <c r="AT33" t="s">
        <v>4506</v>
      </c>
      <c r="AU33" t="s">
        <v>4506</v>
      </c>
      <c r="AV33" t="s">
        <v>4507</v>
      </c>
      <c r="AW33" t="s">
        <v>4506</v>
      </c>
      <c r="AX33" t="s">
        <v>4506</v>
      </c>
      <c r="AY33" t="s">
        <v>4507</v>
      </c>
      <c r="AZ33" t="s">
        <v>4507</v>
      </c>
      <c r="BA33" t="s">
        <v>4506</v>
      </c>
      <c r="BB33" t="s">
        <v>4740</v>
      </c>
      <c r="BC33" t="s">
        <v>4507</v>
      </c>
      <c r="BD33" t="s">
        <v>4507</v>
      </c>
      <c r="BE33" t="s">
        <v>4506</v>
      </c>
      <c r="BF33" t="s">
        <v>4506</v>
      </c>
      <c r="BG33" t="s">
        <v>4506</v>
      </c>
      <c r="BH33" t="s">
        <v>4741</v>
      </c>
      <c r="BI33" t="s">
        <v>4507</v>
      </c>
      <c r="BJ33" t="s">
        <v>4507</v>
      </c>
      <c r="BK33" t="s">
        <v>4507</v>
      </c>
      <c r="BL33" t="s">
        <v>4507</v>
      </c>
      <c r="BM33" t="s">
        <v>4507</v>
      </c>
      <c r="BN33" t="s">
        <v>4506</v>
      </c>
      <c r="BO33" t="s">
        <v>4507</v>
      </c>
      <c r="BP33" t="s">
        <v>4507</v>
      </c>
      <c r="BQ33" t="s">
        <v>4507</v>
      </c>
      <c r="BR33" t="s">
        <v>4507</v>
      </c>
      <c r="BS33" t="s">
        <v>4507</v>
      </c>
      <c r="BT33" t="s">
        <v>4507</v>
      </c>
      <c r="BU33" t="s">
        <v>4507</v>
      </c>
      <c r="BV33" t="s">
        <v>4507</v>
      </c>
      <c r="BW33" t="s">
        <v>4507</v>
      </c>
      <c r="BX33" t="s">
        <v>4507</v>
      </c>
      <c r="BY33" t="s">
        <v>4507</v>
      </c>
      <c r="BZ33" t="s">
        <v>4507</v>
      </c>
      <c r="CA33" t="s">
        <v>4507</v>
      </c>
      <c r="CB33" t="s">
        <v>4507</v>
      </c>
      <c r="CC33" t="s">
        <v>4507</v>
      </c>
      <c r="CD33" t="s">
        <v>4507</v>
      </c>
      <c r="CE33" t="s">
        <v>4507</v>
      </c>
      <c r="CF33" t="s">
        <v>4507</v>
      </c>
      <c r="CG33" t="s">
        <v>4506</v>
      </c>
      <c r="CH33" t="s">
        <v>4506</v>
      </c>
      <c r="CI33" t="s">
        <v>4506</v>
      </c>
      <c r="CJ33" t="s">
        <v>4506</v>
      </c>
      <c r="CK33" t="s">
        <v>4507</v>
      </c>
      <c r="CL33" t="s">
        <v>4507</v>
      </c>
      <c r="CM33" t="s">
        <v>399</v>
      </c>
      <c r="CN33" t="s">
        <v>290</v>
      </c>
      <c r="CO33" t="s">
        <v>252</v>
      </c>
      <c r="CP33" t="s">
        <v>4742</v>
      </c>
      <c r="CQ33" t="s">
        <v>252</v>
      </c>
      <c r="CR33" t="s">
        <v>4743</v>
      </c>
      <c r="CS33" t="s">
        <v>365</v>
      </c>
      <c r="CT33" t="s">
        <v>363</v>
      </c>
      <c r="CU33" t="s">
        <v>364</v>
      </c>
      <c r="CV33" t="s">
        <v>375</v>
      </c>
      <c r="CW33" t="s">
        <v>365</v>
      </c>
      <c r="CX33" t="s">
        <v>363</v>
      </c>
      <c r="CY33" t="s">
        <v>364</v>
      </c>
      <c r="CZ33" t="s">
        <v>369</v>
      </c>
      <c r="IS33" t="s">
        <v>252</v>
      </c>
      <c r="IU33" t="s">
        <v>252</v>
      </c>
      <c r="IV33" t="s">
        <v>4744</v>
      </c>
      <c r="IW33" t="s">
        <v>252</v>
      </c>
      <c r="IX33" t="s">
        <v>4745</v>
      </c>
      <c r="IY33" t="s">
        <v>8</v>
      </c>
    </row>
    <row r="34" spans="1:260" x14ac:dyDescent="0.25">
      <c r="A34" t="s">
        <v>4508</v>
      </c>
      <c r="B34" t="s">
        <v>327</v>
      </c>
      <c r="C34" t="s">
        <v>331</v>
      </c>
      <c r="D34" t="s">
        <v>1294</v>
      </c>
      <c r="E34" t="s">
        <v>4746</v>
      </c>
      <c r="F34" t="s">
        <v>4507</v>
      </c>
      <c r="G34" t="s">
        <v>4506</v>
      </c>
      <c r="H34" t="s">
        <v>4506</v>
      </c>
      <c r="I34" t="s">
        <v>4507</v>
      </c>
      <c r="J34" t="s">
        <v>4507</v>
      </c>
      <c r="K34" t="s">
        <v>4506</v>
      </c>
      <c r="L34" t="s">
        <v>4506</v>
      </c>
      <c r="M34" t="s">
        <v>4506</v>
      </c>
      <c r="N34" t="s">
        <v>4506</v>
      </c>
      <c r="O34" t="s">
        <v>4506</v>
      </c>
      <c r="P34" t="s">
        <v>4506</v>
      </c>
      <c r="Q34" t="s">
        <v>4506</v>
      </c>
      <c r="R34" t="s">
        <v>4506</v>
      </c>
      <c r="S34" t="s">
        <v>4506</v>
      </c>
      <c r="T34" t="s">
        <v>4506</v>
      </c>
      <c r="U34" t="s">
        <v>4507</v>
      </c>
      <c r="V34" t="s">
        <v>4506</v>
      </c>
      <c r="W34" t="s">
        <v>4506</v>
      </c>
      <c r="X34" t="s">
        <v>4747</v>
      </c>
      <c r="Y34" t="s">
        <v>4507</v>
      </c>
      <c r="Z34" t="s">
        <v>4506</v>
      </c>
      <c r="AA34" t="s">
        <v>4506</v>
      </c>
      <c r="AB34" t="s">
        <v>4506</v>
      </c>
      <c r="AC34" t="s">
        <v>4506</v>
      </c>
      <c r="AD34" t="s">
        <v>4506</v>
      </c>
      <c r="AE34" t="s">
        <v>4506</v>
      </c>
      <c r="AF34" t="s">
        <v>4506</v>
      </c>
      <c r="AG34" t="s">
        <v>4506</v>
      </c>
      <c r="AH34" t="s">
        <v>4748</v>
      </c>
      <c r="AI34" t="s">
        <v>4507</v>
      </c>
      <c r="AJ34" t="s">
        <v>4506</v>
      </c>
      <c r="AK34" t="s">
        <v>4506</v>
      </c>
      <c r="AL34" t="s">
        <v>4507</v>
      </c>
      <c r="AM34" t="s">
        <v>4506</v>
      </c>
      <c r="AN34" t="s">
        <v>4507</v>
      </c>
      <c r="AO34" t="s">
        <v>4506</v>
      </c>
      <c r="AP34" t="s">
        <v>4506</v>
      </c>
      <c r="AQ34" t="s">
        <v>4507</v>
      </c>
      <c r="AR34" t="s">
        <v>4506</v>
      </c>
      <c r="AS34" t="s">
        <v>4506</v>
      </c>
      <c r="AT34" t="s">
        <v>4507</v>
      </c>
      <c r="AU34" t="s">
        <v>4506</v>
      </c>
      <c r="AV34" t="s">
        <v>4506</v>
      </c>
      <c r="AW34" t="s">
        <v>4506</v>
      </c>
      <c r="AX34" t="s">
        <v>4506</v>
      </c>
      <c r="AY34" t="s">
        <v>4506</v>
      </c>
      <c r="AZ34" t="s">
        <v>4506</v>
      </c>
      <c r="BA34" t="s">
        <v>4506</v>
      </c>
      <c r="BB34" t="s">
        <v>4544</v>
      </c>
      <c r="BC34" t="s">
        <v>4507</v>
      </c>
      <c r="BD34" t="s">
        <v>4506</v>
      </c>
      <c r="BE34" t="s">
        <v>4506</v>
      </c>
      <c r="BF34" t="s">
        <v>4506</v>
      </c>
      <c r="BG34" t="s">
        <v>4506</v>
      </c>
      <c r="BH34" t="s">
        <v>4749</v>
      </c>
      <c r="BI34" t="s">
        <v>4507</v>
      </c>
      <c r="BJ34" t="s">
        <v>4507</v>
      </c>
      <c r="BK34" t="s">
        <v>4506</v>
      </c>
      <c r="BL34" t="s">
        <v>4507</v>
      </c>
      <c r="BM34" t="s">
        <v>4507</v>
      </c>
      <c r="BN34" t="s">
        <v>4507</v>
      </c>
      <c r="BO34" t="s">
        <v>4507</v>
      </c>
      <c r="BP34" t="s">
        <v>4507</v>
      </c>
      <c r="BQ34" t="s">
        <v>4507</v>
      </c>
      <c r="BR34" t="s">
        <v>4507</v>
      </c>
      <c r="BS34" t="s">
        <v>4507</v>
      </c>
      <c r="BT34" t="s">
        <v>4507</v>
      </c>
      <c r="BU34" t="s">
        <v>4506</v>
      </c>
      <c r="BV34" t="s">
        <v>4507</v>
      </c>
      <c r="BW34" t="s">
        <v>4506</v>
      </c>
      <c r="BX34" t="s">
        <v>4507</v>
      </c>
      <c r="BY34" t="s">
        <v>4506</v>
      </c>
      <c r="BZ34" t="s">
        <v>4507</v>
      </c>
      <c r="CA34" t="s">
        <v>4507</v>
      </c>
      <c r="CB34" t="s">
        <v>4507</v>
      </c>
      <c r="CC34" t="s">
        <v>4507</v>
      </c>
      <c r="CD34" t="s">
        <v>4507</v>
      </c>
      <c r="CE34" t="s">
        <v>4507</v>
      </c>
      <c r="CF34" t="s">
        <v>4507</v>
      </c>
      <c r="CG34" t="s">
        <v>4506</v>
      </c>
      <c r="CH34" t="s">
        <v>4506</v>
      </c>
      <c r="CI34" t="s">
        <v>4506</v>
      </c>
      <c r="CJ34" t="s">
        <v>4506</v>
      </c>
      <c r="CK34" t="s">
        <v>4506</v>
      </c>
      <c r="CL34" t="s">
        <v>4506</v>
      </c>
      <c r="CM34" t="s">
        <v>8</v>
      </c>
      <c r="CN34" t="s">
        <v>290</v>
      </c>
      <c r="CO34" t="s">
        <v>262</v>
      </c>
      <c r="CP34" t="s">
        <v>4750</v>
      </c>
      <c r="CQ34" t="s">
        <v>250</v>
      </c>
      <c r="CS34" t="s">
        <v>379</v>
      </c>
      <c r="CT34" t="s">
        <v>367</v>
      </c>
      <c r="CU34" t="s">
        <v>364</v>
      </c>
      <c r="CV34" t="s">
        <v>364</v>
      </c>
      <c r="CW34" t="s">
        <v>379</v>
      </c>
      <c r="CX34" t="s">
        <v>367</v>
      </c>
      <c r="CY34" t="s">
        <v>364</v>
      </c>
      <c r="CZ34" t="s">
        <v>369</v>
      </c>
      <c r="IS34" t="s">
        <v>252</v>
      </c>
      <c r="IU34" t="s">
        <v>252</v>
      </c>
      <c r="IV34" t="s">
        <v>4703</v>
      </c>
      <c r="IW34" t="s">
        <v>262</v>
      </c>
      <c r="IX34" t="s">
        <v>4751</v>
      </c>
      <c r="IY34" t="s">
        <v>9</v>
      </c>
      <c r="IZ34" t="s">
        <v>4703</v>
      </c>
    </row>
    <row r="35" spans="1:260" x14ac:dyDescent="0.25">
      <c r="A35" t="s">
        <v>4509</v>
      </c>
      <c r="B35" t="s">
        <v>242</v>
      </c>
      <c r="C35" t="s">
        <v>243</v>
      </c>
      <c r="D35" t="s">
        <v>269</v>
      </c>
      <c r="E35" t="s">
        <v>4752</v>
      </c>
      <c r="F35" t="s">
        <v>4507</v>
      </c>
      <c r="G35" t="s">
        <v>4506</v>
      </c>
      <c r="H35" t="s">
        <v>4507</v>
      </c>
      <c r="I35" t="s">
        <v>4507</v>
      </c>
      <c r="J35" t="s">
        <v>4507</v>
      </c>
      <c r="K35" t="s">
        <v>4506</v>
      </c>
      <c r="L35" t="s">
        <v>4507</v>
      </c>
      <c r="M35" t="s">
        <v>4506</v>
      </c>
      <c r="N35" t="s">
        <v>4507</v>
      </c>
      <c r="O35" t="s">
        <v>4506</v>
      </c>
      <c r="P35" t="s">
        <v>4507</v>
      </c>
      <c r="Q35" t="s">
        <v>4506</v>
      </c>
      <c r="R35" t="s">
        <v>4507</v>
      </c>
      <c r="S35" t="s">
        <v>4506</v>
      </c>
      <c r="T35" t="s">
        <v>4506</v>
      </c>
      <c r="U35" t="s">
        <v>4507</v>
      </c>
      <c r="V35" t="s">
        <v>4506</v>
      </c>
      <c r="W35" t="s">
        <v>4506</v>
      </c>
      <c r="X35" t="s">
        <v>4753</v>
      </c>
      <c r="Y35" t="s">
        <v>4507</v>
      </c>
      <c r="Z35" t="s">
        <v>4507</v>
      </c>
      <c r="AA35" t="s">
        <v>4507</v>
      </c>
      <c r="AB35" t="s">
        <v>4507</v>
      </c>
      <c r="AC35" t="s">
        <v>4506</v>
      </c>
      <c r="AD35" t="s">
        <v>4507</v>
      </c>
      <c r="AE35" t="s">
        <v>4507</v>
      </c>
      <c r="AF35" t="s">
        <v>4507</v>
      </c>
      <c r="AG35" t="s">
        <v>4506</v>
      </c>
      <c r="AH35" t="s">
        <v>4754</v>
      </c>
      <c r="AI35" t="s">
        <v>4507</v>
      </c>
      <c r="AJ35" t="s">
        <v>4506</v>
      </c>
      <c r="AK35" t="s">
        <v>4507</v>
      </c>
      <c r="AL35" t="s">
        <v>4507</v>
      </c>
      <c r="AM35" t="s">
        <v>4507</v>
      </c>
      <c r="AN35" t="s">
        <v>4506</v>
      </c>
      <c r="AO35" t="s">
        <v>4507</v>
      </c>
      <c r="AP35" t="s">
        <v>4506</v>
      </c>
      <c r="AQ35" t="s">
        <v>4507</v>
      </c>
      <c r="AR35" t="s">
        <v>4506</v>
      </c>
      <c r="AS35" t="s">
        <v>4507</v>
      </c>
      <c r="AT35" t="s">
        <v>4507</v>
      </c>
      <c r="AU35" t="s">
        <v>4507</v>
      </c>
      <c r="AV35" t="s">
        <v>4507</v>
      </c>
      <c r="AW35" t="s">
        <v>4507</v>
      </c>
      <c r="AX35" t="s">
        <v>4506</v>
      </c>
      <c r="AY35" t="s">
        <v>4507</v>
      </c>
      <c r="AZ35" t="s">
        <v>4507</v>
      </c>
      <c r="BA35" t="s">
        <v>4507</v>
      </c>
      <c r="BB35" t="s">
        <v>370</v>
      </c>
      <c r="BC35" t="s">
        <v>4506</v>
      </c>
      <c r="BD35" t="s">
        <v>4507</v>
      </c>
      <c r="BE35" t="s">
        <v>4507</v>
      </c>
      <c r="BF35" t="s">
        <v>4507</v>
      </c>
      <c r="BG35" t="s">
        <v>4507</v>
      </c>
      <c r="BH35" t="s">
        <v>4755</v>
      </c>
      <c r="BI35" t="s">
        <v>4507</v>
      </c>
      <c r="BJ35" t="s">
        <v>4507</v>
      </c>
      <c r="BK35" t="s">
        <v>4506</v>
      </c>
      <c r="BL35" t="s">
        <v>4507</v>
      </c>
      <c r="BM35" t="s">
        <v>4507</v>
      </c>
      <c r="BN35" t="s">
        <v>4506</v>
      </c>
      <c r="BO35" t="s">
        <v>4507</v>
      </c>
      <c r="BP35" t="s">
        <v>4507</v>
      </c>
      <c r="BQ35" t="s">
        <v>4507</v>
      </c>
      <c r="BR35" t="s">
        <v>4507</v>
      </c>
      <c r="BS35" t="s">
        <v>4507</v>
      </c>
      <c r="BT35" t="s">
        <v>4506</v>
      </c>
      <c r="BU35" t="s">
        <v>4507</v>
      </c>
      <c r="BV35" t="s">
        <v>4506</v>
      </c>
      <c r="BW35" t="s">
        <v>4506</v>
      </c>
      <c r="BX35" t="s">
        <v>4506</v>
      </c>
      <c r="BY35" t="s">
        <v>4506</v>
      </c>
      <c r="BZ35" t="s">
        <v>4506</v>
      </c>
      <c r="CA35" t="s">
        <v>4506</v>
      </c>
      <c r="CB35" t="s">
        <v>4507</v>
      </c>
      <c r="CC35" t="s">
        <v>4506</v>
      </c>
      <c r="CD35" t="s">
        <v>4506</v>
      </c>
      <c r="CE35" t="s">
        <v>4507</v>
      </c>
      <c r="CF35" t="s">
        <v>4506</v>
      </c>
      <c r="CG35" t="s">
        <v>4506</v>
      </c>
      <c r="CH35" t="s">
        <v>4506</v>
      </c>
      <c r="CI35" t="s">
        <v>4506</v>
      </c>
      <c r="CJ35" t="s">
        <v>4506</v>
      </c>
      <c r="CK35" t="s">
        <v>4506</v>
      </c>
      <c r="CL35" t="s">
        <v>4506</v>
      </c>
      <c r="CM35" t="s">
        <v>8</v>
      </c>
      <c r="CN35" t="s">
        <v>290</v>
      </c>
      <c r="CO35" t="s">
        <v>250</v>
      </c>
      <c r="CQ35" t="s">
        <v>250</v>
      </c>
      <c r="CS35" t="s">
        <v>379</v>
      </c>
      <c r="CT35" t="s">
        <v>363</v>
      </c>
      <c r="CU35" t="s">
        <v>364</v>
      </c>
      <c r="CV35" t="s">
        <v>365</v>
      </c>
      <c r="CW35" t="s">
        <v>365</v>
      </c>
      <c r="CX35" t="s">
        <v>363</v>
      </c>
      <c r="CY35" t="s">
        <v>364</v>
      </c>
      <c r="CZ35" t="s">
        <v>365</v>
      </c>
      <c r="GT35" t="s">
        <v>292</v>
      </c>
      <c r="IG35" t="s">
        <v>254</v>
      </c>
      <c r="IH35" t="s">
        <v>254</v>
      </c>
      <c r="II35" t="s">
        <v>254</v>
      </c>
      <c r="IS35" t="s">
        <v>252</v>
      </c>
      <c r="IU35" t="s">
        <v>250</v>
      </c>
      <c r="IW35" t="s">
        <v>250</v>
      </c>
      <c r="IY35" t="s">
        <v>8</v>
      </c>
    </row>
    <row r="36" spans="1:260" x14ac:dyDescent="0.25">
      <c r="A36" t="s">
        <v>4508</v>
      </c>
      <c r="B36" t="s">
        <v>242</v>
      </c>
      <c r="C36" t="s">
        <v>413</v>
      </c>
      <c r="D36" t="s">
        <v>439</v>
      </c>
      <c r="E36" t="s">
        <v>4756</v>
      </c>
      <c r="F36" t="s">
        <v>4507</v>
      </c>
      <c r="G36" t="s">
        <v>4506</v>
      </c>
      <c r="H36" t="s">
        <v>4507</v>
      </c>
      <c r="I36" t="s">
        <v>4506</v>
      </c>
      <c r="J36" t="s">
        <v>4507</v>
      </c>
      <c r="K36" t="s">
        <v>4506</v>
      </c>
      <c r="L36" t="s">
        <v>4507</v>
      </c>
      <c r="M36" t="s">
        <v>4506</v>
      </c>
      <c r="N36" t="s">
        <v>4506</v>
      </c>
      <c r="O36" t="s">
        <v>4506</v>
      </c>
      <c r="P36" t="s">
        <v>4506</v>
      </c>
      <c r="Q36" t="s">
        <v>4506</v>
      </c>
      <c r="R36" t="s">
        <v>4507</v>
      </c>
      <c r="S36" t="s">
        <v>4506</v>
      </c>
      <c r="T36" t="s">
        <v>4506</v>
      </c>
      <c r="U36" t="s">
        <v>4506</v>
      </c>
      <c r="V36" t="s">
        <v>4506</v>
      </c>
      <c r="W36" t="s">
        <v>4506</v>
      </c>
      <c r="X36" t="s">
        <v>4757</v>
      </c>
      <c r="Y36" t="s">
        <v>4507</v>
      </c>
      <c r="Z36" t="s">
        <v>4507</v>
      </c>
      <c r="AA36" t="s">
        <v>4507</v>
      </c>
      <c r="AB36" t="s">
        <v>4506</v>
      </c>
      <c r="AC36" t="s">
        <v>4506</v>
      </c>
      <c r="AD36" t="s">
        <v>4506</v>
      </c>
      <c r="AE36" t="s">
        <v>4506</v>
      </c>
      <c r="AF36" t="s">
        <v>4506</v>
      </c>
      <c r="AG36" t="s">
        <v>4506</v>
      </c>
      <c r="AH36" t="s">
        <v>4758</v>
      </c>
      <c r="AI36" t="s">
        <v>4507</v>
      </c>
      <c r="AJ36" t="s">
        <v>4506</v>
      </c>
      <c r="AK36" t="s">
        <v>4506</v>
      </c>
      <c r="AL36" t="s">
        <v>4506</v>
      </c>
      <c r="AM36" t="s">
        <v>4506</v>
      </c>
      <c r="AN36" t="s">
        <v>4506</v>
      </c>
      <c r="AO36" t="s">
        <v>4506</v>
      </c>
      <c r="AP36" t="s">
        <v>4506</v>
      </c>
      <c r="AQ36" t="s">
        <v>4506</v>
      </c>
      <c r="AR36" t="s">
        <v>4506</v>
      </c>
      <c r="AS36" t="s">
        <v>4506</v>
      </c>
      <c r="AT36" t="s">
        <v>4506</v>
      </c>
      <c r="AU36" t="s">
        <v>4506</v>
      </c>
      <c r="AV36" t="s">
        <v>4506</v>
      </c>
      <c r="AW36" t="s">
        <v>4506</v>
      </c>
      <c r="AX36" t="s">
        <v>4506</v>
      </c>
      <c r="AY36" t="s">
        <v>4506</v>
      </c>
      <c r="AZ36" t="s">
        <v>4506</v>
      </c>
      <c r="BA36" t="s">
        <v>4506</v>
      </c>
      <c r="BB36" t="s">
        <v>4759</v>
      </c>
      <c r="BC36" t="s">
        <v>4507</v>
      </c>
      <c r="BD36" t="s">
        <v>4506</v>
      </c>
      <c r="BE36" t="s">
        <v>4506</v>
      </c>
      <c r="BF36" t="s">
        <v>4506</v>
      </c>
      <c r="BG36" t="s">
        <v>4506</v>
      </c>
      <c r="BH36" t="s">
        <v>4599</v>
      </c>
      <c r="BI36" t="s">
        <v>4507</v>
      </c>
      <c r="BJ36" t="s">
        <v>4507</v>
      </c>
      <c r="BK36" t="s">
        <v>4507</v>
      </c>
      <c r="BL36" t="s">
        <v>4507</v>
      </c>
      <c r="BM36" t="s">
        <v>4507</v>
      </c>
      <c r="BN36" t="s">
        <v>4507</v>
      </c>
      <c r="BO36" t="s">
        <v>4507</v>
      </c>
      <c r="BP36" t="s">
        <v>4507</v>
      </c>
      <c r="BQ36" t="s">
        <v>4507</v>
      </c>
      <c r="BR36" t="s">
        <v>4507</v>
      </c>
      <c r="BS36" t="s">
        <v>4507</v>
      </c>
      <c r="BT36" t="s">
        <v>4507</v>
      </c>
      <c r="BU36" t="s">
        <v>4507</v>
      </c>
      <c r="BV36" t="s">
        <v>4507</v>
      </c>
      <c r="BW36" t="s">
        <v>4507</v>
      </c>
      <c r="BX36" t="s">
        <v>4507</v>
      </c>
      <c r="BY36" t="s">
        <v>4507</v>
      </c>
      <c r="BZ36" t="s">
        <v>4507</v>
      </c>
      <c r="CA36" t="s">
        <v>4507</v>
      </c>
      <c r="CB36" t="s">
        <v>4507</v>
      </c>
      <c r="CC36" t="s">
        <v>4507</v>
      </c>
      <c r="CD36" t="s">
        <v>4507</v>
      </c>
      <c r="CE36" t="s">
        <v>4507</v>
      </c>
      <c r="CF36" t="s">
        <v>4507</v>
      </c>
      <c r="CG36" t="s">
        <v>4507</v>
      </c>
      <c r="CH36" t="s">
        <v>4506</v>
      </c>
      <c r="CI36" t="s">
        <v>4506</v>
      </c>
      <c r="CJ36" t="s">
        <v>4506</v>
      </c>
      <c r="CK36" t="s">
        <v>4506</v>
      </c>
      <c r="CL36" t="s">
        <v>4506</v>
      </c>
      <c r="CM36" t="s">
        <v>8</v>
      </c>
      <c r="CN36" t="s">
        <v>290</v>
      </c>
      <c r="CO36" t="s">
        <v>250</v>
      </c>
      <c r="CQ36" t="s">
        <v>250</v>
      </c>
      <c r="CS36" t="s">
        <v>362</v>
      </c>
      <c r="CT36" t="s">
        <v>363</v>
      </c>
      <c r="CU36" t="s">
        <v>364</v>
      </c>
      <c r="CV36" t="s">
        <v>364</v>
      </c>
      <c r="CW36" t="s">
        <v>362</v>
      </c>
      <c r="CX36" t="s">
        <v>363</v>
      </c>
      <c r="CY36" t="s">
        <v>364</v>
      </c>
      <c r="CZ36" t="s">
        <v>364</v>
      </c>
      <c r="EA36" t="s">
        <v>286</v>
      </c>
      <c r="EB36" t="s">
        <v>286</v>
      </c>
      <c r="EC36" t="s">
        <v>286</v>
      </c>
      <c r="GV36" t="s">
        <v>292</v>
      </c>
      <c r="IF36" t="s">
        <v>253</v>
      </c>
      <c r="IS36" t="s">
        <v>252</v>
      </c>
      <c r="IU36" t="s">
        <v>252</v>
      </c>
      <c r="IV36" t="s">
        <v>4600</v>
      </c>
      <c r="IW36" t="s">
        <v>252</v>
      </c>
      <c r="IX36" t="s">
        <v>4600</v>
      </c>
      <c r="IY36" t="s">
        <v>9</v>
      </c>
      <c r="IZ36" t="s">
        <v>4760</v>
      </c>
    </row>
    <row r="37" spans="1:260" x14ac:dyDescent="0.25">
      <c r="A37" t="s">
        <v>4512</v>
      </c>
      <c r="B37" t="s">
        <v>400</v>
      </c>
      <c r="C37" t="s">
        <v>406</v>
      </c>
      <c r="D37" t="s">
        <v>426</v>
      </c>
      <c r="E37" t="s">
        <v>4761</v>
      </c>
      <c r="F37" t="s">
        <v>4507</v>
      </c>
      <c r="G37" t="s">
        <v>4507</v>
      </c>
      <c r="H37" t="s">
        <v>4507</v>
      </c>
      <c r="I37" t="s">
        <v>4507</v>
      </c>
      <c r="J37" t="s">
        <v>4507</v>
      </c>
      <c r="K37" t="s">
        <v>4507</v>
      </c>
      <c r="L37" t="s">
        <v>4507</v>
      </c>
      <c r="M37" t="s">
        <v>4507</v>
      </c>
      <c r="N37" t="s">
        <v>4507</v>
      </c>
      <c r="O37" t="s">
        <v>4507</v>
      </c>
      <c r="P37" t="s">
        <v>4506</v>
      </c>
      <c r="Q37" t="s">
        <v>4506</v>
      </c>
      <c r="R37" t="s">
        <v>4507</v>
      </c>
      <c r="S37" t="s">
        <v>4507</v>
      </c>
      <c r="T37" t="s">
        <v>4507</v>
      </c>
      <c r="U37" t="s">
        <v>4507</v>
      </c>
      <c r="V37" t="s">
        <v>4507</v>
      </c>
      <c r="W37" t="s">
        <v>4507</v>
      </c>
      <c r="X37" t="s">
        <v>4313</v>
      </c>
      <c r="Y37" t="s">
        <v>4507</v>
      </c>
      <c r="Z37" t="s">
        <v>4507</v>
      </c>
      <c r="AA37" t="s">
        <v>4507</v>
      </c>
      <c r="AB37" t="s">
        <v>4507</v>
      </c>
      <c r="AC37" t="s">
        <v>4507</v>
      </c>
      <c r="AD37" t="s">
        <v>4507</v>
      </c>
      <c r="AE37" t="s">
        <v>4506</v>
      </c>
      <c r="AF37" t="s">
        <v>4507</v>
      </c>
      <c r="AG37" t="s">
        <v>4507</v>
      </c>
      <c r="AH37" t="s">
        <v>4342</v>
      </c>
      <c r="AI37" t="s">
        <v>4507</v>
      </c>
      <c r="AJ37" t="s">
        <v>4507</v>
      </c>
      <c r="AK37" t="s">
        <v>4507</v>
      </c>
      <c r="AL37" t="s">
        <v>4507</v>
      </c>
      <c r="AM37" t="s">
        <v>4507</v>
      </c>
      <c r="AN37" t="s">
        <v>4507</v>
      </c>
      <c r="AO37" t="s">
        <v>4507</v>
      </c>
      <c r="AP37" t="s">
        <v>4507</v>
      </c>
      <c r="AQ37" t="s">
        <v>4507</v>
      </c>
      <c r="AR37" t="s">
        <v>4507</v>
      </c>
      <c r="AS37" t="s">
        <v>4507</v>
      </c>
      <c r="AT37" t="s">
        <v>4507</v>
      </c>
      <c r="AU37" t="s">
        <v>4507</v>
      </c>
      <c r="AV37" t="s">
        <v>4507</v>
      </c>
      <c r="AW37" t="s">
        <v>4507</v>
      </c>
      <c r="AX37" t="s">
        <v>4507</v>
      </c>
      <c r="AY37" t="s">
        <v>4507</v>
      </c>
      <c r="AZ37" t="s">
        <v>4507</v>
      </c>
      <c r="BA37" t="s">
        <v>4507</v>
      </c>
      <c r="BB37" t="s">
        <v>4344</v>
      </c>
      <c r="BC37" t="s">
        <v>4507</v>
      </c>
      <c r="BD37" t="s">
        <v>4506</v>
      </c>
      <c r="BE37" t="s">
        <v>4507</v>
      </c>
      <c r="BF37" t="s">
        <v>4507</v>
      </c>
      <c r="BG37" t="s">
        <v>4507</v>
      </c>
      <c r="BH37" t="s">
        <v>394</v>
      </c>
      <c r="BI37" t="s">
        <v>4507</v>
      </c>
      <c r="BJ37" t="s">
        <v>4507</v>
      </c>
      <c r="BK37" t="s">
        <v>4507</v>
      </c>
      <c r="BL37" t="s">
        <v>4507</v>
      </c>
      <c r="BM37" t="s">
        <v>4507</v>
      </c>
      <c r="BN37" t="s">
        <v>4507</v>
      </c>
      <c r="BO37" t="s">
        <v>4507</v>
      </c>
      <c r="BP37" t="s">
        <v>4507</v>
      </c>
      <c r="BQ37" t="s">
        <v>4507</v>
      </c>
      <c r="BR37" t="s">
        <v>4507</v>
      </c>
      <c r="BS37" t="s">
        <v>4507</v>
      </c>
      <c r="BT37" t="s">
        <v>4507</v>
      </c>
      <c r="BU37" t="s">
        <v>4507</v>
      </c>
      <c r="BV37" t="s">
        <v>4507</v>
      </c>
      <c r="BW37" t="s">
        <v>4507</v>
      </c>
      <c r="BX37" t="s">
        <v>4507</v>
      </c>
      <c r="BY37" t="s">
        <v>4507</v>
      </c>
      <c r="BZ37" t="s">
        <v>4507</v>
      </c>
      <c r="CA37" t="s">
        <v>4507</v>
      </c>
      <c r="CB37" t="s">
        <v>4507</v>
      </c>
      <c r="CC37" t="s">
        <v>4507</v>
      </c>
      <c r="CD37" t="s">
        <v>4507</v>
      </c>
      <c r="CE37" t="s">
        <v>4507</v>
      </c>
      <c r="CF37" t="s">
        <v>4507</v>
      </c>
      <c r="CG37" t="s">
        <v>4507</v>
      </c>
      <c r="CH37" t="s">
        <v>4506</v>
      </c>
      <c r="CI37" t="s">
        <v>4507</v>
      </c>
      <c r="CJ37" t="s">
        <v>4507</v>
      </c>
      <c r="CK37" t="s">
        <v>4507</v>
      </c>
      <c r="CL37" t="s">
        <v>4507</v>
      </c>
      <c r="CM37" t="s">
        <v>276</v>
      </c>
      <c r="CN37" t="s">
        <v>376</v>
      </c>
      <c r="CO37" t="s">
        <v>250</v>
      </c>
      <c r="CQ37" t="s">
        <v>250</v>
      </c>
      <c r="CS37" t="s">
        <v>370</v>
      </c>
      <c r="CT37" t="s">
        <v>374</v>
      </c>
      <c r="CU37" t="s">
        <v>373</v>
      </c>
      <c r="CV37" t="s">
        <v>373</v>
      </c>
      <c r="CW37" t="s">
        <v>371</v>
      </c>
      <c r="CX37" t="s">
        <v>374</v>
      </c>
      <c r="CY37" t="s">
        <v>373</v>
      </c>
      <c r="CZ37" t="s">
        <v>365</v>
      </c>
      <c r="FQ37" t="s">
        <v>292</v>
      </c>
      <c r="FZ37" t="s">
        <v>292</v>
      </c>
      <c r="GC37" t="s">
        <v>292</v>
      </c>
      <c r="IS37" t="s">
        <v>250</v>
      </c>
      <c r="IU37" t="s">
        <v>252</v>
      </c>
      <c r="IV37" t="s">
        <v>4762</v>
      </c>
      <c r="IW37" t="s">
        <v>250</v>
      </c>
      <c r="IY37" t="s">
        <v>9</v>
      </c>
      <c r="IZ37" t="s">
        <v>4763</v>
      </c>
    </row>
    <row r="38" spans="1:260" x14ac:dyDescent="0.25">
      <c r="A38" t="s">
        <v>4511</v>
      </c>
      <c r="B38" t="s">
        <v>332</v>
      </c>
      <c r="C38" t="s">
        <v>333</v>
      </c>
      <c r="D38" t="s">
        <v>334</v>
      </c>
      <c r="E38" t="s">
        <v>4699</v>
      </c>
      <c r="F38" t="s">
        <v>4507</v>
      </c>
      <c r="G38" t="s">
        <v>4506</v>
      </c>
      <c r="H38" t="s">
        <v>4506</v>
      </c>
      <c r="I38" t="s">
        <v>4506</v>
      </c>
      <c r="J38" t="s">
        <v>4506</v>
      </c>
      <c r="K38" t="s">
        <v>4506</v>
      </c>
      <c r="L38" t="s">
        <v>4506</v>
      </c>
      <c r="M38" t="s">
        <v>4506</v>
      </c>
      <c r="N38" t="s">
        <v>4506</v>
      </c>
      <c r="O38" t="s">
        <v>4506</v>
      </c>
      <c r="P38" t="s">
        <v>4506</v>
      </c>
      <c r="Q38" t="s">
        <v>4506</v>
      </c>
      <c r="R38" t="s">
        <v>4506</v>
      </c>
      <c r="S38" t="s">
        <v>4506</v>
      </c>
      <c r="T38" t="s">
        <v>4506</v>
      </c>
      <c r="U38" t="s">
        <v>4506</v>
      </c>
      <c r="V38" t="s">
        <v>4506</v>
      </c>
      <c r="W38" t="s">
        <v>4506</v>
      </c>
      <c r="X38" t="s">
        <v>4655</v>
      </c>
      <c r="Y38" t="s">
        <v>4507</v>
      </c>
      <c r="Z38" t="s">
        <v>4506</v>
      </c>
      <c r="AA38" t="s">
        <v>4506</v>
      </c>
      <c r="AB38" t="s">
        <v>4506</v>
      </c>
      <c r="AC38" t="s">
        <v>4506</v>
      </c>
      <c r="AD38" t="s">
        <v>4506</v>
      </c>
      <c r="AE38" t="s">
        <v>4506</v>
      </c>
      <c r="AF38" t="s">
        <v>4506</v>
      </c>
      <c r="AG38" t="s">
        <v>4506</v>
      </c>
      <c r="AH38" t="s">
        <v>4656</v>
      </c>
      <c r="AI38" t="s">
        <v>4507</v>
      </c>
      <c r="AJ38" t="s">
        <v>4506</v>
      </c>
      <c r="AK38" t="s">
        <v>4506</v>
      </c>
      <c r="AL38" t="s">
        <v>4506</v>
      </c>
      <c r="AM38" t="s">
        <v>4506</v>
      </c>
      <c r="AN38" t="s">
        <v>4506</v>
      </c>
      <c r="AO38" t="s">
        <v>4506</v>
      </c>
      <c r="AP38" t="s">
        <v>4506</v>
      </c>
      <c r="AQ38" t="s">
        <v>4506</v>
      </c>
      <c r="AR38" t="s">
        <v>4506</v>
      </c>
      <c r="AS38" t="s">
        <v>4506</v>
      </c>
      <c r="AT38" t="s">
        <v>4506</v>
      </c>
      <c r="AU38" t="s">
        <v>4506</v>
      </c>
      <c r="AV38" t="s">
        <v>4506</v>
      </c>
      <c r="AW38" t="s">
        <v>4506</v>
      </c>
      <c r="AX38" t="s">
        <v>4506</v>
      </c>
      <c r="AY38" t="s">
        <v>4506</v>
      </c>
      <c r="AZ38" t="s">
        <v>4506</v>
      </c>
      <c r="BA38" t="s">
        <v>4506</v>
      </c>
      <c r="BB38" t="s">
        <v>4544</v>
      </c>
      <c r="BC38" t="s">
        <v>4507</v>
      </c>
      <c r="BD38" t="s">
        <v>4506</v>
      </c>
      <c r="BE38" t="s">
        <v>4506</v>
      </c>
      <c r="BF38" t="s">
        <v>4506</v>
      </c>
      <c r="BG38" t="s">
        <v>4506</v>
      </c>
      <c r="BH38" t="s">
        <v>4667</v>
      </c>
      <c r="BI38" t="s">
        <v>4507</v>
      </c>
      <c r="BJ38" t="s">
        <v>4507</v>
      </c>
      <c r="BK38" t="s">
        <v>4507</v>
      </c>
      <c r="BL38" t="s">
        <v>4507</v>
      </c>
      <c r="BM38" t="s">
        <v>4507</v>
      </c>
      <c r="BN38" t="s">
        <v>4507</v>
      </c>
      <c r="BO38" t="s">
        <v>4507</v>
      </c>
      <c r="BP38" t="s">
        <v>4507</v>
      </c>
      <c r="BQ38" t="s">
        <v>4507</v>
      </c>
      <c r="BR38" t="s">
        <v>4507</v>
      </c>
      <c r="BS38" t="s">
        <v>4507</v>
      </c>
      <c r="BT38" t="s">
        <v>4507</v>
      </c>
      <c r="BU38" t="s">
        <v>4507</v>
      </c>
      <c r="BV38" t="s">
        <v>4507</v>
      </c>
      <c r="BW38" t="s">
        <v>4507</v>
      </c>
      <c r="BX38" t="s">
        <v>4507</v>
      </c>
      <c r="BY38" t="s">
        <v>4507</v>
      </c>
      <c r="BZ38" t="s">
        <v>4507</v>
      </c>
      <c r="CA38" t="s">
        <v>4507</v>
      </c>
      <c r="CB38" t="s">
        <v>4507</v>
      </c>
      <c r="CC38" t="s">
        <v>4507</v>
      </c>
      <c r="CD38" t="s">
        <v>4507</v>
      </c>
      <c r="CE38" t="s">
        <v>4507</v>
      </c>
      <c r="CF38" t="s">
        <v>4507</v>
      </c>
      <c r="CG38" t="s">
        <v>4506</v>
      </c>
      <c r="CH38" t="s">
        <v>4506</v>
      </c>
      <c r="CI38" t="s">
        <v>4506</v>
      </c>
      <c r="CJ38" t="s">
        <v>4506</v>
      </c>
      <c r="CK38" t="s">
        <v>4506</v>
      </c>
      <c r="CL38" t="s">
        <v>4506</v>
      </c>
      <c r="CM38" t="s">
        <v>3508</v>
      </c>
      <c r="CN38" t="s">
        <v>376</v>
      </c>
      <c r="CO38" t="s">
        <v>250</v>
      </c>
      <c r="CQ38" t="s">
        <v>252</v>
      </c>
      <c r="CR38" t="s">
        <v>4764</v>
      </c>
      <c r="CS38" t="s">
        <v>365</v>
      </c>
      <c r="CT38" t="s">
        <v>365</v>
      </c>
      <c r="CU38" t="s">
        <v>364</v>
      </c>
      <c r="CV38" t="s">
        <v>364</v>
      </c>
      <c r="CW38" t="s">
        <v>362</v>
      </c>
      <c r="CX38" t="s">
        <v>363</v>
      </c>
      <c r="CY38" t="s">
        <v>373</v>
      </c>
      <c r="CZ38" t="s">
        <v>373</v>
      </c>
      <c r="DJ38" t="s">
        <v>292</v>
      </c>
      <c r="DK38" t="s">
        <v>292</v>
      </c>
      <c r="DL38" t="s">
        <v>292</v>
      </c>
      <c r="DW38" t="s">
        <v>292</v>
      </c>
      <c r="DX38" t="s">
        <v>292</v>
      </c>
      <c r="DY38" t="s">
        <v>292</v>
      </c>
      <c r="DZ38" t="s">
        <v>292</v>
      </c>
      <c r="IS38" t="s">
        <v>252</v>
      </c>
      <c r="IU38" t="s">
        <v>252</v>
      </c>
      <c r="IV38" t="s">
        <v>4765</v>
      </c>
      <c r="IW38" t="s">
        <v>252</v>
      </c>
      <c r="IX38" t="s">
        <v>4766</v>
      </c>
      <c r="IY38" t="s">
        <v>9</v>
      </c>
      <c r="IZ38" t="s">
        <v>4767</v>
      </c>
    </row>
    <row r="39" spans="1:260" x14ac:dyDescent="0.25">
      <c r="A39" t="s">
        <v>4512</v>
      </c>
      <c r="B39" t="s">
        <v>295</v>
      </c>
      <c r="C39" t="s">
        <v>377</v>
      </c>
      <c r="D39" t="s">
        <v>378</v>
      </c>
      <c r="E39" t="s">
        <v>4768</v>
      </c>
      <c r="F39" t="s">
        <v>4507</v>
      </c>
      <c r="G39" t="s">
        <v>4507</v>
      </c>
      <c r="H39" t="s">
        <v>4507</v>
      </c>
      <c r="I39" t="s">
        <v>4506</v>
      </c>
      <c r="J39" t="s">
        <v>4506</v>
      </c>
      <c r="K39" t="s">
        <v>4507</v>
      </c>
      <c r="L39" t="s">
        <v>4506</v>
      </c>
      <c r="M39" t="s">
        <v>4506</v>
      </c>
      <c r="N39" t="s">
        <v>4506</v>
      </c>
      <c r="O39" t="s">
        <v>4506</v>
      </c>
      <c r="P39" t="s">
        <v>4506</v>
      </c>
      <c r="Q39" t="s">
        <v>4507</v>
      </c>
      <c r="R39" t="s">
        <v>4506</v>
      </c>
      <c r="S39" t="s">
        <v>4506</v>
      </c>
      <c r="T39" t="s">
        <v>4506</v>
      </c>
      <c r="U39" t="s">
        <v>4506</v>
      </c>
      <c r="V39" t="s">
        <v>4506</v>
      </c>
      <c r="W39" t="s">
        <v>4506</v>
      </c>
      <c r="X39" t="s">
        <v>4769</v>
      </c>
      <c r="Y39" t="s">
        <v>4507</v>
      </c>
      <c r="Z39" t="s">
        <v>4506</v>
      </c>
      <c r="AA39" t="s">
        <v>4506</v>
      </c>
      <c r="AB39" t="s">
        <v>4506</v>
      </c>
      <c r="AC39" t="s">
        <v>4506</v>
      </c>
      <c r="AD39" t="s">
        <v>4506</v>
      </c>
      <c r="AE39" t="s">
        <v>4507</v>
      </c>
      <c r="AF39" t="s">
        <v>4507</v>
      </c>
      <c r="AG39" t="s">
        <v>4506</v>
      </c>
      <c r="AH39" t="s">
        <v>4770</v>
      </c>
      <c r="AI39" t="s">
        <v>4507</v>
      </c>
      <c r="AJ39" t="s">
        <v>4506</v>
      </c>
      <c r="AK39" t="s">
        <v>4506</v>
      </c>
      <c r="AL39" t="s">
        <v>4506</v>
      </c>
      <c r="AM39" t="s">
        <v>4507</v>
      </c>
      <c r="AN39" t="s">
        <v>4507</v>
      </c>
      <c r="AO39" t="s">
        <v>4506</v>
      </c>
      <c r="AP39" t="s">
        <v>4506</v>
      </c>
      <c r="AQ39" t="s">
        <v>4506</v>
      </c>
      <c r="AR39" t="s">
        <v>4506</v>
      </c>
      <c r="AS39" t="s">
        <v>4506</v>
      </c>
      <c r="AT39" t="s">
        <v>4506</v>
      </c>
      <c r="AU39" t="s">
        <v>4506</v>
      </c>
      <c r="AV39" t="s">
        <v>4506</v>
      </c>
      <c r="AW39" t="s">
        <v>4506</v>
      </c>
      <c r="AX39" t="s">
        <v>4506</v>
      </c>
      <c r="AY39" t="s">
        <v>4506</v>
      </c>
      <c r="AZ39" t="s">
        <v>4506</v>
      </c>
      <c r="BA39" t="s">
        <v>4506</v>
      </c>
      <c r="BB39" t="s">
        <v>4771</v>
      </c>
      <c r="BC39" t="s">
        <v>4507</v>
      </c>
      <c r="BD39" t="s">
        <v>4506</v>
      </c>
      <c r="BE39" t="s">
        <v>4507</v>
      </c>
      <c r="BF39" t="s">
        <v>4507</v>
      </c>
      <c r="BG39" t="s">
        <v>4506</v>
      </c>
      <c r="BH39" t="s">
        <v>4772</v>
      </c>
      <c r="BI39" t="s">
        <v>4507</v>
      </c>
      <c r="BJ39" t="s">
        <v>4506</v>
      </c>
      <c r="BK39" t="s">
        <v>4507</v>
      </c>
      <c r="BL39" t="s">
        <v>4506</v>
      </c>
      <c r="BM39" t="s">
        <v>4507</v>
      </c>
      <c r="BN39" t="s">
        <v>4507</v>
      </c>
      <c r="BO39" t="s">
        <v>4507</v>
      </c>
      <c r="BP39" t="s">
        <v>4507</v>
      </c>
      <c r="BQ39" t="s">
        <v>4507</v>
      </c>
      <c r="BR39" t="s">
        <v>4507</v>
      </c>
      <c r="BS39" t="s">
        <v>4507</v>
      </c>
      <c r="BT39" t="s">
        <v>4507</v>
      </c>
      <c r="BU39" t="s">
        <v>4506</v>
      </c>
      <c r="BV39" t="s">
        <v>4507</v>
      </c>
      <c r="BW39" t="s">
        <v>4507</v>
      </c>
      <c r="BX39" t="s">
        <v>4507</v>
      </c>
      <c r="BY39" t="s">
        <v>4507</v>
      </c>
      <c r="BZ39" t="s">
        <v>4507</v>
      </c>
      <c r="CA39" t="s">
        <v>4507</v>
      </c>
      <c r="CB39" t="s">
        <v>4507</v>
      </c>
      <c r="CC39" t="s">
        <v>4507</v>
      </c>
      <c r="CD39" t="s">
        <v>4507</v>
      </c>
      <c r="CE39" t="s">
        <v>4507</v>
      </c>
      <c r="CF39" t="s">
        <v>4507</v>
      </c>
      <c r="CG39" t="s">
        <v>4506</v>
      </c>
      <c r="CH39" t="s">
        <v>4506</v>
      </c>
      <c r="CI39" t="s">
        <v>4506</v>
      </c>
      <c r="CJ39" t="s">
        <v>4506</v>
      </c>
      <c r="CK39" t="s">
        <v>4506</v>
      </c>
      <c r="CL39" t="s">
        <v>4506</v>
      </c>
      <c r="CM39" t="s">
        <v>8</v>
      </c>
      <c r="CN39" t="s">
        <v>294</v>
      </c>
      <c r="CO39" t="s">
        <v>250</v>
      </c>
      <c r="CQ39" t="s">
        <v>250</v>
      </c>
      <c r="CS39" t="s">
        <v>379</v>
      </c>
      <c r="CT39" t="s">
        <v>363</v>
      </c>
      <c r="CU39" t="s">
        <v>364</v>
      </c>
      <c r="CV39" t="s">
        <v>364</v>
      </c>
      <c r="CW39" t="s">
        <v>362</v>
      </c>
      <c r="CX39" t="s">
        <v>363</v>
      </c>
      <c r="CY39" t="s">
        <v>364</v>
      </c>
      <c r="CZ39" t="s">
        <v>364</v>
      </c>
      <c r="FG39" t="s">
        <v>286</v>
      </c>
      <c r="FH39" t="s">
        <v>286</v>
      </c>
      <c r="FI39" t="s">
        <v>286</v>
      </c>
      <c r="FJ39" t="s">
        <v>286</v>
      </c>
      <c r="HW39" t="s">
        <v>253</v>
      </c>
      <c r="HX39" t="s">
        <v>253</v>
      </c>
      <c r="HY39" t="s">
        <v>253</v>
      </c>
      <c r="HZ39" t="s">
        <v>253</v>
      </c>
      <c r="IA39" t="s">
        <v>253</v>
      </c>
      <c r="IS39" t="s">
        <v>252</v>
      </c>
      <c r="IU39" t="s">
        <v>252</v>
      </c>
      <c r="IV39" t="s">
        <v>4773</v>
      </c>
      <c r="IW39" t="s">
        <v>252</v>
      </c>
      <c r="IX39" t="s">
        <v>4774</v>
      </c>
      <c r="IY39" t="s">
        <v>8</v>
      </c>
    </row>
    <row r="40" spans="1:260" x14ac:dyDescent="0.25">
      <c r="A40" t="s">
        <v>4512</v>
      </c>
      <c r="B40" t="s">
        <v>295</v>
      </c>
      <c r="C40" t="s">
        <v>377</v>
      </c>
      <c r="D40" t="s">
        <v>378</v>
      </c>
      <c r="E40" t="s">
        <v>4768</v>
      </c>
      <c r="F40" t="s">
        <v>4507</v>
      </c>
      <c r="G40" t="s">
        <v>4507</v>
      </c>
      <c r="H40" t="s">
        <v>4507</v>
      </c>
      <c r="I40" t="s">
        <v>4506</v>
      </c>
      <c r="J40" t="s">
        <v>4506</v>
      </c>
      <c r="K40" t="s">
        <v>4507</v>
      </c>
      <c r="L40" t="s">
        <v>4506</v>
      </c>
      <c r="M40" t="s">
        <v>4506</v>
      </c>
      <c r="N40" t="s">
        <v>4506</v>
      </c>
      <c r="O40" t="s">
        <v>4506</v>
      </c>
      <c r="P40" t="s">
        <v>4506</v>
      </c>
      <c r="Q40" t="s">
        <v>4507</v>
      </c>
      <c r="R40" t="s">
        <v>4506</v>
      </c>
      <c r="S40" t="s">
        <v>4506</v>
      </c>
      <c r="T40" t="s">
        <v>4506</v>
      </c>
      <c r="U40" t="s">
        <v>4506</v>
      </c>
      <c r="V40" t="s">
        <v>4506</v>
      </c>
      <c r="W40" t="s">
        <v>4506</v>
      </c>
      <c r="X40" t="s">
        <v>4769</v>
      </c>
      <c r="Y40" t="s">
        <v>4507</v>
      </c>
      <c r="Z40" t="s">
        <v>4506</v>
      </c>
      <c r="AA40" t="s">
        <v>4506</v>
      </c>
      <c r="AB40" t="s">
        <v>4506</v>
      </c>
      <c r="AC40" t="s">
        <v>4506</v>
      </c>
      <c r="AD40" t="s">
        <v>4506</v>
      </c>
      <c r="AE40" t="s">
        <v>4507</v>
      </c>
      <c r="AF40" t="s">
        <v>4507</v>
      </c>
      <c r="AG40" t="s">
        <v>4506</v>
      </c>
      <c r="AH40" t="s">
        <v>4775</v>
      </c>
      <c r="AI40" t="s">
        <v>4507</v>
      </c>
      <c r="AJ40" t="s">
        <v>4506</v>
      </c>
      <c r="AK40" t="s">
        <v>4506</v>
      </c>
      <c r="AL40" t="s">
        <v>4506</v>
      </c>
      <c r="AM40" t="s">
        <v>4507</v>
      </c>
      <c r="AN40" t="s">
        <v>4506</v>
      </c>
      <c r="AO40" t="s">
        <v>4506</v>
      </c>
      <c r="AP40" t="s">
        <v>4506</v>
      </c>
      <c r="AQ40" t="s">
        <v>4506</v>
      </c>
      <c r="AR40" t="s">
        <v>4507</v>
      </c>
      <c r="AS40" t="s">
        <v>4506</v>
      </c>
      <c r="AT40" t="s">
        <v>4506</v>
      </c>
      <c r="AU40" t="s">
        <v>4506</v>
      </c>
      <c r="AV40" t="s">
        <v>4506</v>
      </c>
      <c r="AW40" t="s">
        <v>4506</v>
      </c>
      <c r="AX40" t="s">
        <v>4506</v>
      </c>
      <c r="AY40" t="s">
        <v>4506</v>
      </c>
      <c r="AZ40" t="s">
        <v>4506</v>
      </c>
      <c r="BA40" t="s">
        <v>4506</v>
      </c>
      <c r="BB40" t="s">
        <v>4771</v>
      </c>
      <c r="BC40" t="s">
        <v>4507</v>
      </c>
      <c r="BD40" t="s">
        <v>4506</v>
      </c>
      <c r="BE40" t="s">
        <v>4507</v>
      </c>
      <c r="BF40" t="s">
        <v>4507</v>
      </c>
      <c r="BG40" t="s">
        <v>4506</v>
      </c>
      <c r="BH40" t="s">
        <v>4776</v>
      </c>
      <c r="BI40" t="s">
        <v>4507</v>
      </c>
      <c r="BJ40" t="s">
        <v>4506</v>
      </c>
      <c r="BK40" t="s">
        <v>4507</v>
      </c>
      <c r="BL40" t="s">
        <v>4506</v>
      </c>
      <c r="BM40" t="s">
        <v>4507</v>
      </c>
      <c r="BN40" t="s">
        <v>4507</v>
      </c>
      <c r="BO40" t="s">
        <v>4507</v>
      </c>
      <c r="BP40" t="s">
        <v>4507</v>
      </c>
      <c r="BQ40" t="s">
        <v>4507</v>
      </c>
      <c r="BR40" t="s">
        <v>4507</v>
      </c>
      <c r="BS40" t="s">
        <v>4507</v>
      </c>
      <c r="BT40" t="s">
        <v>4507</v>
      </c>
      <c r="BU40" t="s">
        <v>4507</v>
      </c>
      <c r="BV40" t="s">
        <v>4507</v>
      </c>
      <c r="BW40" t="s">
        <v>4507</v>
      </c>
      <c r="BX40" t="s">
        <v>4507</v>
      </c>
      <c r="BY40" t="s">
        <v>4507</v>
      </c>
      <c r="BZ40" t="s">
        <v>4507</v>
      </c>
      <c r="CA40" t="s">
        <v>4507</v>
      </c>
      <c r="CB40" t="s">
        <v>4507</v>
      </c>
      <c r="CC40" t="s">
        <v>4507</v>
      </c>
      <c r="CD40" t="s">
        <v>4507</v>
      </c>
      <c r="CE40" t="s">
        <v>4507</v>
      </c>
      <c r="CF40" t="s">
        <v>4507</v>
      </c>
      <c r="CG40" t="s">
        <v>4506</v>
      </c>
      <c r="CH40" t="s">
        <v>4506</v>
      </c>
      <c r="CI40" t="s">
        <v>4506</v>
      </c>
      <c r="CJ40" t="s">
        <v>4506</v>
      </c>
      <c r="CK40" t="s">
        <v>4506</v>
      </c>
      <c r="CL40" t="s">
        <v>4506</v>
      </c>
      <c r="CM40" t="s">
        <v>8</v>
      </c>
      <c r="CN40" t="s">
        <v>294</v>
      </c>
      <c r="CO40" t="s">
        <v>252</v>
      </c>
      <c r="CP40" t="s">
        <v>4777</v>
      </c>
      <c r="CQ40" t="s">
        <v>250</v>
      </c>
      <c r="CS40" t="s">
        <v>379</v>
      </c>
      <c r="CT40" t="s">
        <v>363</v>
      </c>
      <c r="CU40" t="s">
        <v>364</v>
      </c>
      <c r="CV40" t="s">
        <v>364</v>
      </c>
      <c r="CW40" t="s">
        <v>362</v>
      </c>
      <c r="CX40" t="s">
        <v>363</v>
      </c>
      <c r="CY40" t="s">
        <v>364</v>
      </c>
      <c r="CZ40" t="s">
        <v>364</v>
      </c>
      <c r="FG40" t="s">
        <v>286</v>
      </c>
      <c r="FH40" t="s">
        <v>286</v>
      </c>
      <c r="FI40" t="s">
        <v>286</v>
      </c>
      <c r="FJ40" t="s">
        <v>292</v>
      </c>
      <c r="HW40" t="s">
        <v>253</v>
      </c>
      <c r="HX40" t="s">
        <v>253</v>
      </c>
      <c r="HY40" t="s">
        <v>253</v>
      </c>
      <c r="HZ40" t="s">
        <v>253</v>
      </c>
      <c r="IA40" t="s">
        <v>253</v>
      </c>
      <c r="IS40" t="s">
        <v>252</v>
      </c>
      <c r="IU40" t="s">
        <v>252</v>
      </c>
      <c r="IV40" t="s">
        <v>4778</v>
      </c>
      <c r="IW40" t="s">
        <v>252</v>
      </c>
      <c r="IX40" t="s">
        <v>4779</v>
      </c>
      <c r="IY40" t="s">
        <v>8</v>
      </c>
    </row>
    <row r="41" spans="1:260" x14ac:dyDescent="0.25">
      <c r="A41" t="s">
        <v>4508</v>
      </c>
      <c r="B41" t="s">
        <v>305</v>
      </c>
      <c r="C41" t="s">
        <v>309</v>
      </c>
      <c r="D41" t="s">
        <v>310</v>
      </c>
      <c r="E41" t="s">
        <v>4699</v>
      </c>
      <c r="F41" t="s">
        <v>4507</v>
      </c>
      <c r="G41" t="s">
        <v>4506</v>
      </c>
      <c r="H41" t="s">
        <v>4506</v>
      </c>
      <c r="I41" t="s">
        <v>4506</v>
      </c>
      <c r="J41" t="s">
        <v>4506</v>
      </c>
      <c r="K41" t="s">
        <v>4506</v>
      </c>
      <c r="L41" t="s">
        <v>4506</v>
      </c>
      <c r="M41" t="s">
        <v>4506</v>
      </c>
      <c r="N41" t="s">
        <v>4506</v>
      </c>
      <c r="O41" t="s">
        <v>4506</v>
      </c>
      <c r="P41" t="s">
        <v>4506</v>
      </c>
      <c r="Q41" t="s">
        <v>4506</v>
      </c>
      <c r="R41" t="s">
        <v>4506</v>
      </c>
      <c r="S41" t="s">
        <v>4506</v>
      </c>
      <c r="T41" t="s">
        <v>4506</v>
      </c>
      <c r="U41" t="s">
        <v>4506</v>
      </c>
      <c r="V41" t="s">
        <v>4506</v>
      </c>
      <c r="W41" t="s">
        <v>4506</v>
      </c>
      <c r="X41" t="s">
        <v>4780</v>
      </c>
      <c r="Y41" t="s">
        <v>4507</v>
      </c>
      <c r="Z41" t="s">
        <v>4506</v>
      </c>
      <c r="AA41" t="s">
        <v>4507</v>
      </c>
      <c r="AB41" t="s">
        <v>4507</v>
      </c>
      <c r="AC41" t="s">
        <v>4506</v>
      </c>
      <c r="AD41" t="s">
        <v>4507</v>
      </c>
      <c r="AE41" t="s">
        <v>4506</v>
      </c>
      <c r="AF41" t="s">
        <v>4506</v>
      </c>
      <c r="AG41" t="s">
        <v>4506</v>
      </c>
      <c r="AH41" t="s">
        <v>4781</v>
      </c>
      <c r="AI41" t="s">
        <v>4507</v>
      </c>
      <c r="AJ41" t="s">
        <v>4506</v>
      </c>
      <c r="AK41" t="s">
        <v>4506</v>
      </c>
      <c r="AL41" t="s">
        <v>4506</v>
      </c>
      <c r="AM41" t="s">
        <v>4507</v>
      </c>
      <c r="AN41" t="s">
        <v>4506</v>
      </c>
      <c r="AO41" t="s">
        <v>4506</v>
      </c>
      <c r="AP41" t="s">
        <v>4506</v>
      </c>
      <c r="AQ41" t="s">
        <v>4506</v>
      </c>
      <c r="AR41" t="s">
        <v>4506</v>
      </c>
      <c r="AS41" t="s">
        <v>4506</v>
      </c>
      <c r="AT41" t="s">
        <v>4506</v>
      </c>
      <c r="AU41" t="s">
        <v>4506</v>
      </c>
      <c r="AV41" t="s">
        <v>4506</v>
      </c>
      <c r="AW41" t="s">
        <v>4506</v>
      </c>
      <c r="AX41" t="s">
        <v>4506</v>
      </c>
      <c r="AY41" t="s">
        <v>4506</v>
      </c>
      <c r="AZ41" t="s">
        <v>4506</v>
      </c>
      <c r="BA41" t="s">
        <v>4507</v>
      </c>
      <c r="BB41" t="s">
        <v>4544</v>
      </c>
      <c r="BC41" t="s">
        <v>4507</v>
      </c>
      <c r="BD41" t="s">
        <v>4506</v>
      </c>
      <c r="BE41" t="s">
        <v>4506</v>
      </c>
      <c r="BF41" t="s">
        <v>4506</v>
      </c>
      <c r="BG41" t="s">
        <v>4506</v>
      </c>
      <c r="BH41" t="s">
        <v>4667</v>
      </c>
      <c r="BI41" t="s">
        <v>4507</v>
      </c>
      <c r="BJ41" t="s">
        <v>4507</v>
      </c>
      <c r="BK41" t="s">
        <v>4507</v>
      </c>
      <c r="BL41" t="s">
        <v>4507</v>
      </c>
      <c r="BM41" t="s">
        <v>4507</v>
      </c>
      <c r="BN41" t="s">
        <v>4507</v>
      </c>
      <c r="BO41" t="s">
        <v>4507</v>
      </c>
      <c r="BP41" t="s">
        <v>4507</v>
      </c>
      <c r="BQ41" t="s">
        <v>4507</v>
      </c>
      <c r="BR41" t="s">
        <v>4507</v>
      </c>
      <c r="BS41" t="s">
        <v>4507</v>
      </c>
      <c r="BT41" t="s">
        <v>4507</v>
      </c>
      <c r="BU41" t="s">
        <v>4507</v>
      </c>
      <c r="BV41" t="s">
        <v>4507</v>
      </c>
      <c r="BW41" t="s">
        <v>4507</v>
      </c>
      <c r="BX41" t="s">
        <v>4507</v>
      </c>
      <c r="BY41" t="s">
        <v>4507</v>
      </c>
      <c r="BZ41" t="s">
        <v>4507</v>
      </c>
      <c r="CA41" t="s">
        <v>4507</v>
      </c>
      <c r="CB41" t="s">
        <v>4507</v>
      </c>
      <c r="CC41" t="s">
        <v>4507</v>
      </c>
      <c r="CD41" t="s">
        <v>4507</v>
      </c>
      <c r="CE41" t="s">
        <v>4507</v>
      </c>
      <c r="CF41" t="s">
        <v>4507</v>
      </c>
      <c r="CG41" t="s">
        <v>4506</v>
      </c>
      <c r="CH41" t="s">
        <v>4506</v>
      </c>
      <c r="CI41" t="s">
        <v>4506</v>
      </c>
      <c r="CJ41" t="s">
        <v>4506</v>
      </c>
      <c r="CK41" t="s">
        <v>4506</v>
      </c>
      <c r="CL41" t="s">
        <v>4506</v>
      </c>
      <c r="CM41" t="s">
        <v>399</v>
      </c>
      <c r="CN41" t="s">
        <v>376</v>
      </c>
      <c r="CO41" t="s">
        <v>250</v>
      </c>
      <c r="CQ41" t="s">
        <v>250</v>
      </c>
      <c r="CS41" t="s">
        <v>365</v>
      </c>
      <c r="CT41" t="s">
        <v>374</v>
      </c>
      <c r="CU41" t="s">
        <v>365</v>
      </c>
      <c r="CV41" t="s">
        <v>365</v>
      </c>
      <c r="CW41" t="s">
        <v>365</v>
      </c>
      <c r="CX41" t="s">
        <v>365</v>
      </c>
      <c r="CY41" t="s">
        <v>364</v>
      </c>
      <c r="CZ41" t="s">
        <v>364</v>
      </c>
      <c r="DD41" t="s">
        <v>300</v>
      </c>
      <c r="DE41" t="s">
        <v>300</v>
      </c>
      <c r="GK41" t="s">
        <v>300</v>
      </c>
      <c r="IS41" t="s">
        <v>250</v>
      </c>
      <c r="IU41" t="s">
        <v>250</v>
      </c>
      <c r="IW41" t="s">
        <v>250</v>
      </c>
      <c r="IY41" t="s">
        <v>8</v>
      </c>
    </row>
    <row r="42" spans="1:260" x14ac:dyDescent="0.25">
      <c r="A42" t="s">
        <v>4782</v>
      </c>
      <c r="B42" t="s">
        <v>400</v>
      </c>
      <c r="C42" t="s">
        <v>401</v>
      </c>
      <c r="D42" t="s">
        <v>419</v>
      </c>
      <c r="E42" t="s">
        <v>4783</v>
      </c>
      <c r="F42" t="s">
        <v>4507</v>
      </c>
      <c r="G42" t="s">
        <v>4506</v>
      </c>
      <c r="H42" t="s">
        <v>4507</v>
      </c>
      <c r="I42" t="s">
        <v>4507</v>
      </c>
      <c r="J42" t="s">
        <v>4507</v>
      </c>
      <c r="K42" t="s">
        <v>4506</v>
      </c>
      <c r="L42" t="s">
        <v>4507</v>
      </c>
      <c r="M42" t="s">
        <v>4506</v>
      </c>
      <c r="N42" t="s">
        <v>4507</v>
      </c>
      <c r="O42" t="s">
        <v>4506</v>
      </c>
      <c r="P42" t="s">
        <v>4507</v>
      </c>
      <c r="Q42" t="s">
        <v>4507</v>
      </c>
      <c r="R42" t="s">
        <v>4506</v>
      </c>
      <c r="S42" t="s">
        <v>4506</v>
      </c>
      <c r="T42" t="s">
        <v>4506</v>
      </c>
      <c r="U42" t="s">
        <v>4506</v>
      </c>
      <c r="V42" t="s">
        <v>4506</v>
      </c>
      <c r="W42" t="s">
        <v>4507</v>
      </c>
      <c r="X42" t="s">
        <v>4784</v>
      </c>
      <c r="Y42" t="s">
        <v>4507</v>
      </c>
      <c r="Z42" t="s">
        <v>4507</v>
      </c>
      <c r="AA42" t="s">
        <v>4507</v>
      </c>
      <c r="AB42" t="s">
        <v>4507</v>
      </c>
      <c r="AC42" t="s">
        <v>4506</v>
      </c>
      <c r="AD42" t="s">
        <v>4507</v>
      </c>
      <c r="AE42" t="s">
        <v>4506</v>
      </c>
      <c r="AF42" t="s">
        <v>4507</v>
      </c>
      <c r="AG42" t="s">
        <v>4506</v>
      </c>
      <c r="AH42" t="s">
        <v>4785</v>
      </c>
      <c r="AI42" t="s">
        <v>4507</v>
      </c>
      <c r="AJ42" t="s">
        <v>4506</v>
      </c>
      <c r="AK42" t="s">
        <v>4507</v>
      </c>
      <c r="AL42" t="s">
        <v>4507</v>
      </c>
      <c r="AM42" t="s">
        <v>4507</v>
      </c>
      <c r="AN42" t="s">
        <v>4507</v>
      </c>
      <c r="AO42" t="s">
        <v>4506</v>
      </c>
      <c r="AP42" t="s">
        <v>4506</v>
      </c>
      <c r="AQ42" t="s">
        <v>4507</v>
      </c>
      <c r="AR42" t="s">
        <v>4506</v>
      </c>
      <c r="AS42" t="s">
        <v>4506</v>
      </c>
      <c r="AT42" t="s">
        <v>4507</v>
      </c>
      <c r="AU42" t="s">
        <v>4506</v>
      </c>
      <c r="AV42" t="s">
        <v>4507</v>
      </c>
      <c r="AW42" t="s">
        <v>4506</v>
      </c>
      <c r="AX42" t="s">
        <v>4506</v>
      </c>
      <c r="AY42" t="s">
        <v>4507</v>
      </c>
      <c r="AZ42" t="s">
        <v>4507</v>
      </c>
      <c r="BA42" t="s">
        <v>4506</v>
      </c>
      <c r="BB42" t="s">
        <v>370</v>
      </c>
      <c r="BC42" t="s">
        <v>4506</v>
      </c>
      <c r="BD42" t="s">
        <v>4507</v>
      </c>
      <c r="BE42" t="s">
        <v>4507</v>
      </c>
      <c r="BF42" t="s">
        <v>4507</v>
      </c>
      <c r="BG42" t="s">
        <v>4507</v>
      </c>
      <c r="BH42" t="s">
        <v>4786</v>
      </c>
      <c r="BI42" t="s">
        <v>4507</v>
      </c>
      <c r="BJ42" t="s">
        <v>4507</v>
      </c>
      <c r="BK42" t="s">
        <v>4506</v>
      </c>
      <c r="BL42" t="s">
        <v>4507</v>
      </c>
      <c r="BM42" t="s">
        <v>4507</v>
      </c>
      <c r="BN42" t="s">
        <v>4506</v>
      </c>
      <c r="BO42" t="s">
        <v>4507</v>
      </c>
      <c r="BP42" t="s">
        <v>4507</v>
      </c>
      <c r="BQ42" t="s">
        <v>4507</v>
      </c>
      <c r="BR42" t="s">
        <v>4507</v>
      </c>
      <c r="BS42" t="s">
        <v>4507</v>
      </c>
      <c r="BT42" t="s">
        <v>4506</v>
      </c>
      <c r="BU42" t="s">
        <v>4506</v>
      </c>
      <c r="BV42" t="s">
        <v>4507</v>
      </c>
      <c r="BW42" t="s">
        <v>4506</v>
      </c>
      <c r="BX42" t="s">
        <v>4507</v>
      </c>
      <c r="BY42" t="s">
        <v>4506</v>
      </c>
      <c r="BZ42" t="s">
        <v>4507</v>
      </c>
      <c r="CA42" t="s">
        <v>4507</v>
      </c>
      <c r="CB42" t="s">
        <v>4507</v>
      </c>
      <c r="CC42" t="s">
        <v>4506</v>
      </c>
      <c r="CD42" t="s">
        <v>4506</v>
      </c>
      <c r="CE42" t="s">
        <v>4507</v>
      </c>
      <c r="CF42" t="s">
        <v>4507</v>
      </c>
      <c r="CG42" t="s">
        <v>4506</v>
      </c>
      <c r="CH42" t="s">
        <v>4506</v>
      </c>
      <c r="CI42" t="s">
        <v>4506</v>
      </c>
      <c r="CJ42" t="s">
        <v>4506</v>
      </c>
      <c r="CK42" t="s">
        <v>4506</v>
      </c>
      <c r="CL42" t="s">
        <v>4506</v>
      </c>
      <c r="CM42" t="s">
        <v>366</v>
      </c>
      <c r="CN42" t="s">
        <v>376</v>
      </c>
      <c r="CO42" t="s">
        <v>250</v>
      </c>
      <c r="CQ42" t="s">
        <v>250</v>
      </c>
      <c r="CS42" t="s">
        <v>362</v>
      </c>
      <c r="CT42" t="s">
        <v>374</v>
      </c>
      <c r="CU42" t="s">
        <v>365</v>
      </c>
      <c r="CV42" t="s">
        <v>375</v>
      </c>
      <c r="CW42" t="s">
        <v>362</v>
      </c>
      <c r="CX42" t="s">
        <v>363</v>
      </c>
      <c r="CY42" t="s">
        <v>365</v>
      </c>
      <c r="CZ42" t="s">
        <v>365</v>
      </c>
      <c r="HM42" t="s">
        <v>253</v>
      </c>
      <c r="IS42" t="s">
        <v>252</v>
      </c>
      <c r="IU42" t="s">
        <v>252</v>
      </c>
      <c r="IV42" t="s">
        <v>4787</v>
      </c>
      <c r="IW42" t="s">
        <v>252</v>
      </c>
      <c r="IX42" t="s">
        <v>4788</v>
      </c>
      <c r="IY42" t="s">
        <v>9</v>
      </c>
      <c r="IZ42" t="s">
        <v>4789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42"/>
  <sheetViews>
    <sheetView workbookViewId="0">
      <pane ySplit="1" topLeftCell="A8" activePane="bottomLeft" state="frozen"/>
      <selection pane="bottomLeft" activeCell="Q23" sqref="Q23"/>
    </sheetView>
  </sheetViews>
  <sheetFormatPr defaultRowHeight="15" x14ac:dyDescent="0.25"/>
  <sheetData>
    <row r="1" spans="1:260" x14ac:dyDescent="0.25">
      <c r="A1" t="s">
        <v>10</v>
      </c>
      <c r="B1" t="s">
        <v>20</v>
      </c>
      <c r="C1" t="s">
        <v>21</v>
      </c>
      <c r="D1" t="s">
        <v>22</v>
      </c>
      <c r="E1" t="s">
        <v>1264</v>
      </c>
      <c r="F1" t="s">
        <v>4514</v>
      </c>
      <c r="G1" t="s">
        <v>4515</v>
      </c>
      <c r="H1" t="s">
        <v>4516</v>
      </c>
      <c r="I1" t="s">
        <v>4517</v>
      </c>
      <c r="J1" t="s">
        <v>4518</v>
      </c>
      <c r="K1" t="s">
        <v>4519</v>
      </c>
      <c r="L1" t="s">
        <v>4520</v>
      </c>
      <c r="M1" t="s">
        <v>4521</v>
      </c>
      <c r="N1" t="s">
        <v>4522</v>
      </c>
      <c r="O1" t="s">
        <v>4523</v>
      </c>
      <c r="P1" t="s">
        <v>4524</v>
      </c>
      <c r="Q1" t="s">
        <v>4525</v>
      </c>
      <c r="R1" t="s">
        <v>4526</v>
      </c>
      <c r="S1" t="s">
        <v>4527</v>
      </c>
      <c r="T1" t="s">
        <v>4528</v>
      </c>
      <c r="U1" t="s">
        <v>4529</v>
      </c>
      <c r="V1" t="s">
        <v>4530</v>
      </c>
      <c r="W1" t="s">
        <v>4531</v>
      </c>
      <c r="X1" t="s">
        <v>1265</v>
      </c>
      <c r="Y1" t="s">
        <v>4532</v>
      </c>
      <c r="Z1" t="s">
        <v>4533</v>
      </c>
      <c r="AA1" t="s">
        <v>4534</v>
      </c>
      <c r="AB1" t="s">
        <v>4535</v>
      </c>
      <c r="AC1" t="s">
        <v>4536</v>
      </c>
      <c r="AD1" t="s">
        <v>4537</v>
      </c>
      <c r="AE1" t="s">
        <v>4538</v>
      </c>
      <c r="AF1" t="s">
        <v>4539</v>
      </c>
      <c r="AG1" t="s">
        <v>4540</v>
      </c>
      <c r="AH1" t="s">
        <v>338</v>
      </c>
      <c r="AI1" t="s">
        <v>733</v>
      </c>
      <c r="AJ1" t="s">
        <v>734</v>
      </c>
      <c r="AK1" t="s">
        <v>735</v>
      </c>
      <c r="AL1" t="s">
        <v>736</v>
      </c>
      <c r="AM1" t="s">
        <v>737</v>
      </c>
      <c r="AN1" t="s">
        <v>738</v>
      </c>
      <c r="AO1" t="s">
        <v>739</v>
      </c>
      <c r="AP1" t="s">
        <v>740</v>
      </c>
      <c r="AQ1" t="s">
        <v>741</v>
      </c>
      <c r="AR1" t="s">
        <v>742</v>
      </c>
      <c r="AS1" t="s">
        <v>743</v>
      </c>
      <c r="AT1" t="s">
        <v>744</v>
      </c>
      <c r="AU1" t="s">
        <v>745</v>
      </c>
      <c r="AV1" t="s">
        <v>746</v>
      </c>
      <c r="AW1" t="s">
        <v>747</v>
      </c>
      <c r="AX1" t="s">
        <v>748</v>
      </c>
      <c r="AY1" t="s">
        <v>749</v>
      </c>
      <c r="AZ1" t="s">
        <v>750</v>
      </c>
      <c r="BA1" t="s">
        <v>751</v>
      </c>
      <c r="BB1" t="s">
        <v>339</v>
      </c>
      <c r="BC1" t="s">
        <v>752</v>
      </c>
      <c r="BD1" t="s">
        <v>753</v>
      </c>
      <c r="BE1" t="s">
        <v>754</v>
      </c>
      <c r="BF1" t="s">
        <v>755</v>
      </c>
      <c r="BG1" t="s">
        <v>756</v>
      </c>
      <c r="BH1" t="s">
        <v>341</v>
      </c>
      <c r="BI1" t="s">
        <v>787</v>
      </c>
      <c r="BJ1" t="s">
        <v>788</v>
      </c>
      <c r="BK1" t="s">
        <v>789</v>
      </c>
      <c r="BL1" t="s">
        <v>790</v>
      </c>
      <c r="BM1" t="s">
        <v>791</v>
      </c>
      <c r="BN1" t="s">
        <v>792</v>
      </c>
      <c r="BO1" t="s">
        <v>793</v>
      </c>
      <c r="BP1" t="s">
        <v>794</v>
      </c>
      <c r="BQ1" t="s">
        <v>795</v>
      </c>
      <c r="BR1" t="s">
        <v>796</v>
      </c>
      <c r="BS1" t="s">
        <v>797</v>
      </c>
      <c r="BT1" t="s">
        <v>798</v>
      </c>
      <c r="BU1" t="s">
        <v>799</v>
      </c>
      <c r="BV1" t="s">
        <v>800</v>
      </c>
      <c r="BW1" t="s">
        <v>801</v>
      </c>
      <c r="BX1" t="s">
        <v>802</v>
      </c>
      <c r="BY1" t="s">
        <v>803</v>
      </c>
      <c r="BZ1" t="s">
        <v>804</v>
      </c>
      <c r="CA1" t="s">
        <v>805</v>
      </c>
      <c r="CB1" t="s">
        <v>806</v>
      </c>
      <c r="CC1" t="s">
        <v>807</v>
      </c>
      <c r="CD1" t="s">
        <v>808</v>
      </c>
      <c r="CE1" t="s">
        <v>809</v>
      </c>
      <c r="CF1" t="s">
        <v>810</v>
      </c>
      <c r="CG1" t="s">
        <v>811</v>
      </c>
      <c r="CH1" t="s">
        <v>812</v>
      </c>
      <c r="CI1" t="s">
        <v>813</v>
      </c>
      <c r="CJ1" t="s">
        <v>814</v>
      </c>
      <c r="CK1" t="s">
        <v>815</v>
      </c>
      <c r="CL1" t="s">
        <v>816</v>
      </c>
      <c r="CM1" t="s">
        <v>342</v>
      </c>
      <c r="CN1" t="s">
        <v>343</v>
      </c>
      <c r="CO1" t="s">
        <v>1252</v>
      </c>
      <c r="CP1" t="s">
        <v>1253</v>
      </c>
      <c r="CQ1" t="s">
        <v>1254</v>
      </c>
      <c r="CR1" t="s">
        <v>1255</v>
      </c>
      <c r="CS1" t="s">
        <v>344</v>
      </c>
      <c r="CT1" t="s">
        <v>345</v>
      </c>
      <c r="CU1" t="s">
        <v>346</v>
      </c>
      <c r="CV1" t="s">
        <v>347</v>
      </c>
      <c r="CW1" t="s">
        <v>348</v>
      </c>
      <c r="CX1" t="s">
        <v>349</v>
      </c>
      <c r="CY1" t="s">
        <v>350</v>
      </c>
      <c r="CZ1" t="s">
        <v>351</v>
      </c>
      <c r="DA1" t="s">
        <v>146</v>
      </c>
      <c r="DB1" t="s">
        <v>970</v>
      </c>
      <c r="DC1" t="s">
        <v>971</v>
      </c>
      <c r="DD1" t="s">
        <v>147</v>
      </c>
      <c r="DE1" t="s">
        <v>972</v>
      </c>
      <c r="DF1" t="s">
        <v>973</v>
      </c>
      <c r="DG1" t="s">
        <v>974</v>
      </c>
      <c r="DH1" t="s">
        <v>975</v>
      </c>
      <c r="DI1" t="s">
        <v>976</v>
      </c>
      <c r="DJ1" t="s">
        <v>977</v>
      </c>
      <c r="DK1" t="s">
        <v>978</v>
      </c>
      <c r="DL1" t="s">
        <v>979</v>
      </c>
      <c r="DM1" t="s">
        <v>148</v>
      </c>
      <c r="DN1" t="s">
        <v>980</v>
      </c>
      <c r="DO1" t="s">
        <v>981</v>
      </c>
      <c r="DP1" t="s">
        <v>149</v>
      </c>
      <c r="DQ1" t="s">
        <v>150</v>
      </c>
      <c r="DR1" t="s">
        <v>151</v>
      </c>
      <c r="DS1" t="s">
        <v>152</v>
      </c>
      <c r="DT1" t="s">
        <v>153</v>
      </c>
      <c r="DU1" t="s">
        <v>154</v>
      </c>
      <c r="DV1" t="s">
        <v>982</v>
      </c>
      <c r="DW1" t="s">
        <v>156</v>
      </c>
      <c r="DX1" t="s">
        <v>983</v>
      </c>
      <c r="DY1" t="s">
        <v>984</v>
      </c>
      <c r="DZ1" t="s">
        <v>155</v>
      </c>
      <c r="EA1" t="s">
        <v>985</v>
      </c>
      <c r="EB1" t="s">
        <v>986</v>
      </c>
      <c r="EC1" t="s">
        <v>987</v>
      </c>
      <c r="ED1" t="s">
        <v>988</v>
      </c>
      <c r="EE1" t="s">
        <v>989</v>
      </c>
      <c r="EF1" t="s">
        <v>990</v>
      </c>
      <c r="EG1" t="s">
        <v>991</v>
      </c>
      <c r="EH1" t="s">
        <v>160</v>
      </c>
      <c r="EI1" t="s">
        <v>158</v>
      </c>
      <c r="EJ1" t="s">
        <v>157</v>
      </c>
      <c r="EK1" t="s">
        <v>465</v>
      </c>
      <c r="EL1" t="s">
        <v>992</v>
      </c>
      <c r="EM1" t="s">
        <v>993</v>
      </c>
      <c r="EN1" t="s">
        <v>994</v>
      </c>
      <c r="EO1" t="s">
        <v>995</v>
      </c>
      <c r="EP1" t="s">
        <v>996</v>
      </c>
      <c r="EQ1" t="s">
        <v>997</v>
      </c>
      <c r="ER1" t="s">
        <v>998</v>
      </c>
      <c r="ES1" t="s">
        <v>999</v>
      </c>
      <c r="ET1" t="s">
        <v>159</v>
      </c>
      <c r="EU1" t="s">
        <v>161</v>
      </c>
      <c r="EV1" t="s">
        <v>1000</v>
      </c>
      <c r="EW1" t="s">
        <v>162</v>
      </c>
      <c r="EX1" t="s">
        <v>163</v>
      </c>
      <c r="EY1" t="s">
        <v>164</v>
      </c>
      <c r="EZ1" t="s">
        <v>1118</v>
      </c>
      <c r="FA1" t="s">
        <v>1001</v>
      </c>
      <c r="FB1" t="s">
        <v>165</v>
      </c>
      <c r="FC1" t="s">
        <v>166</v>
      </c>
      <c r="FD1" t="s">
        <v>1002</v>
      </c>
      <c r="FE1" t="s">
        <v>1003</v>
      </c>
      <c r="FF1" t="s">
        <v>1004</v>
      </c>
      <c r="FG1" t="s">
        <v>1005</v>
      </c>
      <c r="FH1" t="s">
        <v>1006</v>
      </c>
      <c r="FI1" t="s">
        <v>1007</v>
      </c>
      <c r="FJ1" t="s">
        <v>1008</v>
      </c>
      <c r="FK1" t="s">
        <v>1009</v>
      </c>
      <c r="FL1" t="s">
        <v>1010</v>
      </c>
      <c r="FM1" t="s">
        <v>1011</v>
      </c>
      <c r="FN1" t="s">
        <v>167</v>
      </c>
      <c r="FO1" t="s">
        <v>1012</v>
      </c>
      <c r="FP1" t="s">
        <v>1013</v>
      </c>
      <c r="FQ1" t="s">
        <v>168</v>
      </c>
      <c r="FR1" t="s">
        <v>169</v>
      </c>
      <c r="FS1" t="s">
        <v>1014</v>
      </c>
      <c r="FT1" t="s">
        <v>466</v>
      </c>
      <c r="FU1" t="s">
        <v>1015</v>
      </c>
      <c r="FV1" t="s">
        <v>1016</v>
      </c>
      <c r="FW1" t="s">
        <v>467</v>
      </c>
      <c r="FX1" t="s">
        <v>1017</v>
      </c>
      <c r="FY1" t="s">
        <v>1018</v>
      </c>
      <c r="FZ1" t="s">
        <v>1019</v>
      </c>
      <c r="GA1" t="s">
        <v>1020</v>
      </c>
      <c r="GB1" t="s">
        <v>1021</v>
      </c>
      <c r="GC1" t="s">
        <v>1022</v>
      </c>
      <c r="GD1" t="s">
        <v>1023</v>
      </c>
      <c r="GE1" t="s">
        <v>1024</v>
      </c>
      <c r="GF1" t="s">
        <v>1025</v>
      </c>
      <c r="GG1" t="s">
        <v>1026</v>
      </c>
      <c r="GH1" t="s">
        <v>1027</v>
      </c>
      <c r="GI1" t="s">
        <v>1028</v>
      </c>
      <c r="GJ1" t="s">
        <v>1029</v>
      </c>
      <c r="GK1" t="s">
        <v>1030</v>
      </c>
      <c r="GL1" t="s">
        <v>1031</v>
      </c>
      <c r="GM1" t="s">
        <v>1032</v>
      </c>
      <c r="GN1" t="s">
        <v>1033</v>
      </c>
      <c r="GO1" t="s">
        <v>1034</v>
      </c>
      <c r="GP1" t="s">
        <v>1035</v>
      </c>
      <c r="GQ1" t="s">
        <v>1036</v>
      </c>
      <c r="GR1" t="s">
        <v>1037</v>
      </c>
      <c r="GS1" t="s">
        <v>1038</v>
      </c>
      <c r="GT1" t="s">
        <v>1039</v>
      </c>
      <c r="GU1" t="s">
        <v>1040</v>
      </c>
      <c r="GV1" t="s">
        <v>1041</v>
      </c>
      <c r="GW1" t="s">
        <v>1042</v>
      </c>
      <c r="GX1" t="s">
        <v>1043</v>
      </c>
      <c r="GY1" t="s">
        <v>1044</v>
      </c>
      <c r="GZ1" t="s">
        <v>1045</v>
      </c>
      <c r="HA1" t="s">
        <v>170</v>
      </c>
      <c r="HB1" t="s">
        <v>171</v>
      </c>
      <c r="HC1" t="s">
        <v>172</v>
      </c>
      <c r="HD1" t="s">
        <v>568</v>
      </c>
      <c r="HE1" t="s">
        <v>1047</v>
      </c>
      <c r="HF1" t="s">
        <v>571</v>
      </c>
      <c r="HG1" t="s">
        <v>468</v>
      </c>
      <c r="HH1" t="s">
        <v>469</v>
      </c>
      <c r="HI1" t="s">
        <v>1048</v>
      </c>
      <c r="HJ1" t="s">
        <v>1049</v>
      </c>
      <c r="HK1" t="s">
        <v>1050</v>
      </c>
      <c r="HL1" t="s">
        <v>173</v>
      </c>
      <c r="HM1" t="s">
        <v>174</v>
      </c>
      <c r="HN1" t="s">
        <v>175</v>
      </c>
      <c r="HO1" t="s">
        <v>176</v>
      </c>
      <c r="HP1" t="s">
        <v>177</v>
      </c>
      <c r="HQ1" t="s">
        <v>178</v>
      </c>
      <c r="HR1" t="s">
        <v>179</v>
      </c>
      <c r="HS1" t="s">
        <v>180</v>
      </c>
      <c r="HT1" t="s">
        <v>181</v>
      </c>
      <c r="HU1" t="s">
        <v>182</v>
      </c>
      <c r="HV1" t="s">
        <v>183</v>
      </c>
      <c r="HW1" t="s">
        <v>184</v>
      </c>
      <c r="HX1" t="s">
        <v>185</v>
      </c>
      <c r="HY1" t="s">
        <v>186</v>
      </c>
      <c r="HZ1" t="s">
        <v>187</v>
      </c>
      <c r="IA1" t="s">
        <v>601</v>
      </c>
      <c r="IB1" t="s">
        <v>188</v>
      </c>
      <c r="IC1" t="s">
        <v>189</v>
      </c>
      <c r="ID1" t="s">
        <v>190</v>
      </c>
      <c r="IE1" t="s">
        <v>191</v>
      </c>
      <c r="IF1" t="s">
        <v>192</v>
      </c>
      <c r="IG1" t="s">
        <v>193</v>
      </c>
      <c r="IH1" t="s">
        <v>194</v>
      </c>
      <c r="II1" t="s">
        <v>195</v>
      </c>
      <c r="IJ1" t="s">
        <v>196</v>
      </c>
      <c r="IK1" t="s">
        <v>197</v>
      </c>
      <c r="IL1" t="s">
        <v>198</v>
      </c>
      <c r="IM1" t="s">
        <v>472</v>
      </c>
      <c r="IN1" t="s">
        <v>473</v>
      </c>
      <c r="IO1" t="s">
        <v>474</v>
      </c>
      <c r="IP1" t="s">
        <v>475</v>
      </c>
      <c r="IQ1" t="s">
        <v>476</v>
      </c>
      <c r="IR1" t="s">
        <v>477</v>
      </c>
      <c r="IS1" t="s">
        <v>1288</v>
      </c>
      <c r="IT1" t="s">
        <v>1289</v>
      </c>
      <c r="IU1" t="s">
        <v>354</v>
      </c>
      <c r="IV1" t="s">
        <v>355</v>
      </c>
      <c r="IW1" t="s">
        <v>358</v>
      </c>
      <c r="IX1" t="s">
        <v>359</v>
      </c>
      <c r="IY1" t="s">
        <v>360</v>
      </c>
      <c r="IZ1" t="s">
        <v>361</v>
      </c>
    </row>
    <row r="2" spans="1:260" x14ac:dyDescent="0.25">
      <c r="A2" t="s">
        <v>4513</v>
      </c>
      <c r="B2" t="s">
        <v>320</v>
      </c>
      <c r="C2" t="s">
        <v>1997</v>
      </c>
      <c r="D2" t="s">
        <v>2077</v>
      </c>
      <c r="E2" t="s">
        <v>4541</v>
      </c>
      <c r="F2" t="s">
        <v>4507</v>
      </c>
      <c r="G2" t="s">
        <v>4507</v>
      </c>
      <c r="H2" t="s">
        <v>4507</v>
      </c>
      <c r="I2" t="s">
        <v>4506</v>
      </c>
      <c r="J2" t="s">
        <v>4507</v>
      </c>
      <c r="K2" t="s">
        <v>4507</v>
      </c>
      <c r="L2" t="s">
        <v>4506</v>
      </c>
      <c r="M2" t="s">
        <v>4507</v>
      </c>
      <c r="N2" t="s">
        <v>4506</v>
      </c>
      <c r="O2" t="s">
        <v>4506</v>
      </c>
      <c r="P2" t="s">
        <v>4507</v>
      </c>
      <c r="Q2" t="s">
        <v>4507</v>
      </c>
      <c r="R2" t="s">
        <v>4506</v>
      </c>
      <c r="S2" t="s">
        <v>4507</v>
      </c>
      <c r="T2" t="s">
        <v>4507</v>
      </c>
      <c r="U2" t="s">
        <v>4507</v>
      </c>
      <c r="V2" t="s">
        <v>4507</v>
      </c>
      <c r="W2" t="s">
        <v>4507</v>
      </c>
      <c r="X2" t="s">
        <v>4542</v>
      </c>
      <c r="Y2" t="s">
        <v>4507</v>
      </c>
      <c r="Z2" t="s">
        <v>4507</v>
      </c>
      <c r="AA2" t="s">
        <v>4506</v>
      </c>
      <c r="AB2" t="s">
        <v>4507</v>
      </c>
      <c r="AC2" t="s">
        <v>4507</v>
      </c>
      <c r="AD2" t="s">
        <v>4507</v>
      </c>
      <c r="AE2" t="s">
        <v>4507</v>
      </c>
      <c r="AF2" t="s">
        <v>4507</v>
      </c>
      <c r="AG2" t="s">
        <v>4507</v>
      </c>
      <c r="AH2" t="s">
        <v>4543</v>
      </c>
      <c r="AI2" t="s">
        <v>4507</v>
      </c>
      <c r="AJ2" t="s">
        <v>4506</v>
      </c>
      <c r="AK2" t="s">
        <v>4506</v>
      </c>
      <c r="AL2" t="s">
        <v>4506</v>
      </c>
      <c r="AM2" t="s">
        <v>4507</v>
      </c>
      <c r="AN2" t="s">
        <v>4506</v>
      </c>
      <c r="AO2" t="s">
        <v>4506</v>
      </c>
      <c r="AP2" t="s">
        <v>4506</v>
      </c>
      <c r="AQ2" t="s">
        <v>4506</v>
      </c>
      <c r="AR2" t="s">
        <v>4506</v>
      </c>
      <c r="AS2" t="s">
        <v>4506</v>
      </c>
      <c r="AT2" t="s">
        <v>4506</v>
      </c>
      <c r="AU2" t="s">
        <v>4506</v>
      </c>
      <c r="AV2" t="s">
        <v>4507</v>
      </c>
      <c r="AW2" t="s">
        <v>4506</v>
      </c>
      <c r="AX2" t="s">
        <v>4506</v>
      </c>
      <c r="AY2" t="s">
        <v>4506</v>
      </c>
      <c r="AZ2" t="s">
        <v>4506</v>
      </c>
      <c r="BA2" t="s">
        <v>4506</v>
      </c>
      <c r="BB2" t="s">
        <v>4544</v>
      </c>
      <c r="BC2" t="s">
        <v>4507</v>
      </c>
      <c r="BD2" t="s">
        <v>4506</v>
      </c>
      <c r="BE2" t="s">
        <v>4506</v>
      </c>
      <c r="BF2" t="s">
        <v>4506</v>
      </c>
      <c r="BG2" t="s">
        <v>4506</v>
      </c>
      <c r="BH2" t="s">
        <v>4545</v>
      </c>
      <c r="BI2" t="s">
        <v>4507</v>
      </c>
      <c r="BJ2" t="s">
        <v>4507</v>
      </c>
      <c r="BK2" t="s">
        <v>4506</v>
      </c>
      <c r="BL2" t="s">
        <v>4507</v>
      </c>
      <c r="BM2" t="s">
        <v>4507</v>
      </c>
      <c r="BN2" t="s">
        <v>4506</v>
      </c>
      <c r="BO2" t="s">
        <v>4506</v>
      </c>
      <c r="BP2" t="s">
        <v>4507</v>
      </c>
      <c r="BQ2" t="s">
        <v>4507</v>
      </c>
      <c r="BR2" t="s">
        <v>4507</v>
      </c>
      <c r="BS2" t="s">
        <v>4507</v>
      </c>
      <c r="BT2" t="s">
        <v>4507</v>
      </c>
      <c r="BU2" t="s">
        <v>4507</v>
      </c>
      <c r="BV2" t="s">
        <v>4507</v>
      </c>
      <c r="BW2" t="s">
        <v>4507</v>
      </c>
      <c r="BX2" t="s">
        <v>4507</v>
      </c>
      <c r="BY2" t="s">
        <v>4507</v>
      </c>
      <c r="BZ2" t="s">
        <v>4507</v>
      </c>
      <c r="CA2" t="s">
        <v>4507</v>
      </c>
      <c r="CB2" t="s">
        <v>4507</v>
      </c>
      <c r="CC2" t="s">
        <v>4507</v>
      </c>
      <c r="CD2" t="s">
        <v>4507</v>
      </c>
      <c r="CE2" t="s">
        <v>4507</v>
      </c>
      <c r="CF2" t="s">
        <v>4507</v>
      </c>
      <c r="CG2" t="s">
        <v>4507</v>
      </c>
      <c r="CH2" t="s">
        <v>4506</v>
      </c>
      <c r="CI2" t="s">
        <v>4506</v>
      </c>
      <c r="CJ2" t="s">
        <v>4506</v>
      </c>
      <c r="CK2" t="s">
        <v>4506</v>
      </c>
      <c r="CL2" t="s">
        <v>4506</v>
      </c>
      <c r="CM2" t="s">
        <v>366</v>
      </c>
      <c r="CN2" t="s">
        <v>290</v>
      </c>
      <c r="CO2" t="s">
        <v>252</v>
      </c>
      <c r="CP2" t="s">
        <v>4546</v>
      </c>
      <c r="CQ2" t="s">
        <v>252</v>
      </c>
      <c r="CR2" t="s">
        <v>4546</v>
      </c>
      <c r="CS2" t="s">
        <v>365</v>
      </c>
      <c r="CT2" t="s">
        <v>374</v>
      </c>
      <c r="CU2" t="s">
        <v>364</v>
      </c>
      <c r="CV2" t="s">
        <v>364</v>
      </c>
      <c r="CW2" t="s">
        <v>365</v>
      </c>
      <c r="CX2" t="s">
        <v>363</v>
      </c>
      <c r="CY2" t="s">
        <v>364</v>
      </c>
      <c r="CZ2" t="s">
        <v>375</v>
      </c>
      <c r="IS2" t="s">
        <v>252</v>
      </c>
      <c r="IU2" t="s">
        <v>252</v>
      </c>
      <c r="IV2" t="s">
        <v>4547</v>
      </c>
      <c r="IW2" t="s">
        <v>252</v>
      </c>
      <c r="IX2" t="s">
        <v>4548</v>
      </c>
      <c r="IY2" t="s">
        <v>8</v>
      </c>
    </row>
    <row r="3" spans="1:260" x14ac:dyDescent="0.25">
      <c r="A3" t="s">
        <v>4509</v>
      </c>
      <c r="B3" t="s">
        <v>305</v>
      </c>
      <c r="C3" t="s">
        <v>410</v>
      </c>
      <c r="D3" t="s">
        <v>1051</v>
      </c>
      <c r="E3" t="s">
        <v>4549</v>
      </c>
      <c r="F3" t="s">
        <v>4507</v>
      </c>
      <c r="G3" t="s">
        <v>4506</v>
      </c>
      <c r="H3" t="s">
        <v>4507</v>
      </c>
      <c r="I3" t="s">
        <v>4507</v>
      </c>
      <c r="J3" t="s">
        <v>4507</v>
      </c>
      <c r="K3" t="s">
        <v>4506</v>
      </c>
      <c r="L3" t="s">
        <v>4507</v>
      </c>
      <c r="M3" t="s">
        <v>4506</v>
      </c>
      <c r="N3" t="s">
        <v>4507</v>
      </c>
      <c r="O3" t="s">
        <v>4506</v>
      </c>
      <c r="P3" t="s">
        <v>4506</v>
      </c>
      <c r="Q3" t="s">
        <v>4506</v>
      </c>
      <c r="R3" t="s">
        <v>4506</v>
      </c>
      <c r="S3" t="s">
        <v>4506</v>
      </c>
      <c r="T3" t="s">
        <v>4506</v>
      </c>
      <c r="U3" t="s">
        <v>4506</v>
      </c>
      <c r="V3" t="s">
        <v>4506</v>
      </c>
      <c r="W3" t="s">
        <v>4506</v>
      </c>
      <c r="X3" t="s">
        <v>4550</v>
      </c>
      <c r="Y3" t="s">
        <v>4507</v>
      </c>
      <c r="Z3" t="s">
        <v>4507</v>
      </c>
      <c r="AA3" t="s">
        <v>4507</v>
      </c>
      <c r="AB3" t="s">
        <v>4507</v>
      </c>
      <c r="AC3" t="s">
        <v>4506</v>
      </c>
      <c r="AD3" t="s">
        <v>4507</v>
      </c>
      <c r="AE3" t="s">
        <v>4507</v>
      </c>
      <c r="AF3" t="s">
        <v>4506</v>
      </c>
      <c r="AG3" t="s">
        <v>4506</v>
      </c>
      <c r="AH3" t="s">
        <v>4551</v>
      </c>
      <c r="AI3" t="s">
        <v>4507</v>
      </c>
      <c r="AJ3" t="s">
        <v>4506</v>
      </c>
      <c r="AK3" t="s">
        <v>4506</v>
      </c>
      <c r="AL3" t="s">
        <v>4506</v>
      </c>
      <c r="AM3" t="s">
        <v>4507</v>
      </c>
      <c r="AN3" t="s">
        <v>4507</v>
      </c>
      <c r="AO3" t="s">
        <v>4506</v>
      </c>
      <c r="AP3" t="s">
        <v>4506</v>
      </c>
      <c r="AQ3" t="s">
        <v>4507</v>
      </c>
      <c r="AR3" t="s">
        <v>4506</v>
      </c>
      <c r="AS3" t="s">
        <v>4506</v>
      </c>
      <c r="AT3" t="s">
        <v>4507</v>
      </c>
      <c r="AU3" t="s">
        <v>4507</v>
      </c>
      <c r="AV3" t="s">
        <v>4507</v>
      </c>
      <c r="AW3" t="s">
        <v>4506</v>
      </c>
      <c r="AX3" t="s">
        <v>4506</v>
      </c>
      <c r="AY3" t="s">
        <v>4506</v>
      </c>
      <c r="AZ3" t="s">
        <v>4506</v>
      </c>
      <c r="BA3" t="s">
        <v>4506</v>
      </c>
      <c r="BB3" t="s">
        <v>370</v>
      </c>
      <c r="BC3" t="s">
        <v>4506</v>
      </c>
      <c r="BD3" t="s">
        <v>4507</v>
      </c>
      <c r="BE3" t="s">
        <v>4507</v>
      </c>
      <c r="BF3" t="s">
        <v>4507</v>
      </c>
      <c r="BG3" t="s">
        <v>4507</v>
      </c>
      <c r="BH3" t="s">
        <v>4552</v>
      </c>
      <c r="BI3" t="s">
        <v>4507</v>
      </c>
      <c r="BJ3" t="s">
        <v>4507</v>
      </c>
      <c r="BK3" t="s">
        <v>4506</v>
      </c>
      <c r="BL3" t="s">
        <v>4507</v>
      </c>
      <c r="BM3" t="s">
        <v>4507</v>
      </c>
      <c r="BN3" t="s">
        <v>4506</v>
      </c>
      <c r="BO3" t="s">
        <v>4507</v>
      </c>
      <c r="BP3" t="s">
        <v>4507</v>
      </c>
      <c r="BQ3" t="s">
        <v>4507</v>
      </c>
      <c r="BR3" t="s">
        <v>4507</v>
      </c>
      <c r="BS3" t="s">
        <v>4507</v>
      </c>
      <c r="BT3" t="s">
        <v>4507</v>
      </c>
      <c r="BU3" t="s">
        <v>4506</v>
      </c>
      <c r="BV3" t="s">
        <v>4506</v>
      </c>
      <c r="BW3" t="s">
        <v>4506</v>
      </c>
      <c r="BX3" t="s">
        <v>4507</v>
      </c>
      <c r="BY3" t="s">
        <v>4506</v>
      </c>
      <c r="BZ3" t="s">
        <v>4506</v>
      </c>
      <c r="CA3" t="s">
        <v>4507</v>
      </c>
      <c r="CB3" t="s">
        <v>4507</v>
      </c>
      <c r="CC3" t="s">
        <v>4506</v>
      </c>
      <c r="CD3" t="s">
        <v>4506</v>
      </c>
      <c r="CE3" t="s">
        <v>4507</v>
      </c>
      <c r="CF3" t="s">
        <v>4507</v>
      </c>
      <c r="CG3" t="s">
        <v>4506</v>
      </c>
      <c r="CH3" t="s">
        <v>4506</v>
      </c>
      <c r="CI3" t="s">
        <v>4506</v>
      </c>
      <c r="CJ3" t="s">
        <v>4506</v>
      </c>
      <c r="CK3" t="s">
        <v>4506</v>
      </c>
      <c r="CL3" t="s">
        <v>4506</v>
      </c>
      <c r="CM3" t="s">
        <v>399</v>
      </c>
      <c r="CN3" t="s">
        <v>290</v>
      </c>
      <c r="CO3" t="s">
        <v>250</v>
      </c>
      <c r="CQ3" t="s">
        <v>250</v>
      </c>
      <c r="CS3" t="s">
        <v>365</v>
      </c>
      <c r="CT3" t="s">
        <v>363</v>
      </c>
      <c r="CU3" t="s">
        <v>364</v>
      </c>
      <c r="CV3" t="s">
        <v>365</v>
      </c>
      <c r="CW3" t="s">
        <v>365</v>
      </c>
      <c r="CX3" t="s">
        <v>365</v>
      </c>
      <c r="CY3" t="s">
        <v>364</v>
      </c>
      <c r="CZ3" t="s">
        <v>365</v>
      </c>
      <c r="DE3" t="s">
        <v>300</v>
      </c>
      <c r="IS3" t="s">
        <v>252</v>
      </c>
      <c r="IU3" t="s">
        <v>252</v>
      </c>
      <c r="IV3" t="s">
        <v>4553</v>
      </c>
      <c r="IW3" t="s">
        <v>252</v>
      </c>
      <c r="IX3" t="s">
        <v>4554</v>
      </c>
      <c r="IY3" t="s">
        <v>8</v>
      </c>
    </row>
    <row r="4" spans="1:260" x14ac:dyDescent="0.25">
      <c r="A4" t="s">
        <v>4508</v>
      </c>
      <c r="B4" t="s">
        <v>242</v>
      </c>
      <c r="C4" t="s">
        <v>243</v>
      </c>
      <c r="D4" t="s">
        <v>244</v>
      </c>
      <c r="E4" t="s">
        <v>4555</v>
      </c>
      <c r="F4" t="s">
        <v>4507</v>
      </c>
      <c r="G4" t="s">
        <v>4506</v>
      </c>
      <c r="H4" t="s">
        <v>4507</v>
      </c>
      <c r="I4" t="s">
        <v>4507</v>
      </c>
      <c r="J4" t="s">
        <v>4507</v>
      </c>
      <c r="K4" t="s">
        <v>4506</v>
      </c>
      <c r="L4" t="s">
        <v>4507</v>
      </c>
      <c r="M4" t="s">
        <v>4506</v>
      </c>
      <c r="N4" t="s">
        <v>4506</v>
      </c>
      <c r="O4" t="s">
        <v>4506</v>
      </c>
      <c r="P4" t="s">
        <v>4506</v>
      </c>
      <c r="Q4" t="s">
        <v>4506</v>
      </c>
      <c r="R4" t="s">
        <v>4506</v>
      </c>
      <c r="S4" t="s">
        <v>4506</v>
      </c>
      <c r="T4" t="s">
        <v>4506</v>
      </c>
      <c r="U4" t="s">
        <v>4507</v>
      </c>
      <c r="V4" t="s">
        <v>4506</v>
      </c>
      <c r="W4" t="s">
        <v>4506</v>
      </c>
      <c r="X4" t="s">
        <v>4556</v>
      </c>
      <c r="Y4" t="s">
        <v>4507</v>
      </c>
      <c r="Z4" t="s">
        <v>4506</v>
      </c>
      <c r="AA4" t="s">
        <v>4507</v>
      </c>
      <c r="AB4" t="s">
        <v>4507</v>
      </c>
      <c r="AC4" t="s">
        <v>4506</v>
      </c>
      <c r="AD4" t="s">
        <v>4506</v>
      </c>
      <c r="AE4" t="s">
        <v>4506</v>
      </c>
      <c r="AF4" t="s">
        <v>4506</v>
      </c>
      <c r="AG4" t="s">
        <v>4506</v>
      </c>
      <c r="AH4" t="s">
        <v>4557</v>
      </c>
      <c r="AI4" t="s">
        <v>4507</v>
      </c>
      <c r="AJ4" t="s">
        <v>4506</v>
      </c>
      <c r="AK4" t="s">
        <v>4506</v>
      </c>
      <c r="AL4" t="s">
        <v>4506</v>
      </c>
      <c r="AM4" t="s">
        <v>4507</v>
      </c>
      <c r="AN4" t="s">
        <v>4507</v>
      </c>
      <c r="AO4" t="s">
        <v>4506</v>
      </c>
      <c r="AP4" t="s">
        <v>4506</v>
      </c>
      <c r="AQ4" t="s">
        <v>4507</v>
      </c>
      <c r="AR4" t="s">
        <v>4506</v>
      </c>
      <c r="AS4" t="s">
        <v>4507</v>
      </c>
      <c r="AT4" t="s">
        <v>4507</v>
      </c>
      <c r="AU4" t="s">
        <v>4506</v>
      </c>
      <c r="AV4" t="s">
        <v>4507</v>
      </c>
      <c r="AW4" t="s">
        <v>4506</v>
      </c>
      <c r="AX4" t="s">
        <v>4506</v>
      </c>
      <c r="AY4" t="s">
        <v>4506</v>
      </c>
      <c r="AZ4" t="s">
        <v>4506</v>
      </c>
      <c r="BA4" t="s">
        <v>4506</v>
      </c>
      <c r="BB4" t="s">
        <v>370</v>
      </c>
      <c r="BC4" t="s">
        <v>4506</v>
      </c>
      <c r="BD4" t="s">
        <v>4507</v>
      </c>
      <c r="BE4" t="s">
        <v>4507</v>
      </c>
      <c r="BF4" t="s">
        <v>4507</v>
      </c>
      <c r="BG4" t="s">
        <v>4507</v>
      </c>
      <c r="BH4" t="s">
        <v>4558</v>
      </c>
      <c r="BI4" t="s">
        <v>4507</v>
      </c>
      <c r="BJ4" t="s">
        <v>4507</v>
      </c>
      <c r="BK4" t="s">
        <v>4506</v>
      </c>
      <c r="BL4" t="s">
        <v>4507</v>
      </c>
      <c r="BM4" t="s">
        <v>4507</v>
      </c>
      <c r="BN4" t="s">
        <v>4507</v>
      </c>
      <c r="BO4" t="s">
        <v>4507</v>
      </c>
      <c r="BP4" t="s">
        <v>4507</v>
      </c>
      <c r="BQ4" t="s">
        <v>4507</v>
      </c>
      <c r="BR4" t="s">
        <v>4507</v>
      </c>
      <c r="BS4" t="s">
        <v>4507</v>
      </c>
      <c r="BT4" t="s">
        <v>4507</v>
      </c>
      <c r="BU4" t="s">
        <v>4506</v>
      </c>
      <c r="BV4" t="s">
        <v>4507</v>
      </c>
      <c r="BW4" t="s">
        <v>4507</v>
      </c>
      <c r="BX4" t="s">
        <v>4506</v>
      </c>
      <c r="BY4" t="s">
        <v>4506</v>
      </c>
      <c r="BZ4" t="s">
        <v>4507</v>
      </c>
      <c r="CA4" t="s">
        <v>4507</v>
      </c>
      <c r="CB4" t="s">
        <v>4507</v>
      </c>
      <c r="CC4" t="s">
        <v>4506</v>
      </c>
      <c r="CD4" t="s">
        <v>4506</v>
      </c>
      <c r="CE4" t="s">
        <v>4506</v>
      </c>
      <c r="CF4" t="s">
        <v>4507</v>
      </c>
      <c r="CG4" t="s">
        <v>4506</v>
      </c>
      <c r="CH4" t="s">
        <v>4506</v>
      </c>
      <c r="CI4" t="s">
        <v>4506</v>
      </c>
      <c r="CJ4" t="s">
        <v>4506</v>
      </c>
      <c r="CK4" t="s">
        <v>4506</v>
      </c>
      <c r="CL4" t="s">
        <v>4506</v>
      </c>
      <c r="CM4" t="s">
        <v>8</v>
      </c>
      <c r="CN4" t="s">
        <v>290</v>
      </c>
      <c r="CO4" t="s">
        <v>262</v>
      </c>
      <c r="CP4" t="s">
        <v>4559</v>
      </c>
      <c r="CQ4" t="s">
        <v>250</v>
      </c>
      <c r="CS4" t="s">
        <v>365</v>
      </c>
      <c r="CT4" t="s">
        <v>363</v>
      </c>
      <c r="CU4" t="s">
        <v>364</v>
      </c>
      <c r="CV4" t="s">
        <v>364</v>
      </c>
      <c r="CW4" t="s">
        <v>365</v>
      </c>
      <c r="CX4" t="s">
        <v>374</v>
      </c>
      <c r="CY4" t="s">
        <v>364</v>
      </c>
      <c r="CZ4" t="s">
        <v>365</v>
      </c>
      <c r="GU4" t="s">
        <v>292</v>
      </c>
      <c r="IG4" t="s">
        <v>254</v>
      </c>
      <c r="IH4" t="s">
        <v>254</v>
      </c>
      <c r="II4" t="s">
        <v>254</v>
      </c>
      <c r="IS4" t="s">
        <v>262</v>
      </c>
      <c r="IU4" t="s">
        <v>262</v>
      </c>
      <c r="IV4" t="s">
        <v>4560</v>
      </c>
      <c r="IW4" t="s">
        <v>250</v>
      </c>
      <c r="IY4" t="s">
        <v>8</v>
      </c>
    </row>
    <row r="5" spans="1:260" x14ac:dyDescent="0.25">
      <c r="A5" t="s">
        <v>4511</v>
      </c>
      <c r="B5" t="s">
        <v>272</v>
      </c>
      <c r="C5" t="s">
        <v>273</v>
      </c>
      <c r="D5" t="s">
        <v>274</v>
      </c>
      <c r="E5" t="s">
        <v>4561</v>
      </c>
      <c r="F5" t="s">
        <v>4507</v>
      </c>
      <c r="G5" t="s">
        <v>4507</v>
      </c>
      <c r="H5" t="s">
        <v>4507</v>
      </c>
      <c r="I5" t="s">
        <v>4507</v>
      </c>
      <c r="J5" t="s">
        <v>4507</v>
      </c>
      <c r="K5" t="s">
        <v>4506</v>
      </c>
      <c r="L5" t="s">
        <v>4507</v>
      </c>
      <c r="M5" t="s">
        <v>4506</v>
      </c>
      <c r="N5" t="s">
        <v>4507</v>
      </c>
      <c r="O5" t="s">
        <v>4506</v>
      </c>
      <c r="P5" t="s">
        <v>4507</v>
      </c>
      <c r="Q5" t="s">
        <v>4507</v>
      </c>
      <c r="R5" t="s">
        <v>4507</v>
      </c>
      <c r="S5" t="s">
        <v>4506</v>
      </c>
      <c r="T5" t="s">
        <v>4506</v>
      </c>
      <c r="U5" t="s">
        <v>4506</v>
      </c>
      <c r="V5" t="s">
        <v>4507</v>
      </c>
      <c r="W5" t="s">
        <v>4506</v>
      </c>
      <c r="X5" t="s">
        <v>4562</v>
      </c>
      <c r="Y5" t="s">
        <v>4507</v>
      </c>
      <c r="Z5" t="s">
        <v>4507</v>
      </c>
      <c r="AA5" t="s">
        <v>4507</v>
      </c>
      <c r="AB5" t="s">
        <v>4506</v>
      </c>
      <c r="AC5" t="s">
        <v>4506</v>
      </c>
      <c r="AD5" t="s">
        <v>4507</v>
      </c>
      <c r="AE5" t="s">
        <v>4506</v>
      </c>
      <c r="AF5" t="s">
        <v>4506</v>
      </c>
      <c r="AG5" t="s">
        <v>4506</v>
      </c>
      <c r="AH5" t="s">
        <v>4563</v>
      </c>
      <c r="AI5" t="s">
        <v>4507</v>
      </c>
      <c r="AJ5" t="s">
        <v>4506</v>
      </c>
      <c r="AK5" t="s">
        <v>4507</v>
      </c>
      <c r="AL5" t="s">
        <v>4507</v>
      </c>
      <c r="AM5" t="s">
        <v>4507</v>
      </c>
      <c r="AN5" t="s">
        <v>4507</v>
      </c>
      <c r="AO5" t="s">
        <v>4506</v>
      </c>
      <c r="AP5" t="s">
        <v>4506</v>
      </c>
      <c r="AQ5" t="s">
        <v>4507</v>
      </c>
      <c r="AR5" t="s">
        <v>4506</v>
      </c>
      <c r="AS5" t="s">
        <v>4507</v>
      </c>
      <c r="AT5" t="s">
        <v>4507</v>
      </c>
      <c r="AU5" t="s">
        <v>4506</v>
      </c>
      <c r="AV5" t="s">
        <v>4507</v>
      </c>
      <c r="AW5" t="s">
        <v>4506</v>
      </c>
      <c r="AX5" t="s">
        <v>4506</v>
      </c>
      <c r="AY5" t="s">
        <v>4506</v>
      </c>
      <c r="AZ5" t="s">
        <v>4506</v>
      </c>
      <c r="BA5" t="s">
        <v>4506</v>
      </c>
      <c r="BB5" t="s">
        <v>4564</v>
      </c>
      <c r="BC5" t="s">
        <v>4507</v>
      </c>
      <c r="BD5" t="s">
        <v>4506</v>
      </c>
      <c r="BE5" t="s">
        <v>4507</v>
      </c>
      <c r="BF5" t="s">
        <v>4507</v>
      </c>
      <c r="BG5" t="s">
        <v>4506</v>
      </c>
      <c r="BH5" t="s">
        <v>4565</v>
      </c>
      <c r="BI5" t="s">
        <v>4507</v>
      </c>
      <c r="BJ5" t="s">
        <v>4506</v>
      </c>
      <c r="BK5" t="s">
        <v>4506</v>
      </c>
      <c r="BL5" t="s">
        <v>4507</v>
      </c>
      <c r="BM5" t="s">
        <v>4507</v>
      </c>
      <c r="BN5" t="s">
        <v>4506</v>
      </c>
      <c r="BO5" t="s">
        <v>4507</v>
      </c>
      <c r="BP5" t="s">
        <v>4507</v>
      </c>
      <c r="BQ5" t="s">
        <v>4507</v>
      </c>
      <c r="BR5" t="s">
        <v>4507</v>
      </c>
      <c r="BS5" t="s">
        <v>4507</v>
      </c>
      <c r="BT5" t="s">
        <v>4506</v>
      </c>
      <c r="BU5" t="s">
        <v>4506</v>
      </c>
      <c r="BV5" t="s">
        <v>4507</v>
      </c>
      <c r="BW5" t="s">
        <v>4507</v>
      </c>
      <c r="BX5" t="s">
        <v>4507</v>
      </c>
      <c r="BY5" t="s">
        <v>4507</v>
      </c>
      <c r="BZ5" t="s">
        <v>4507</v>
      </c>
      <c r="CA5" t="s">
        <v>4507</v>
      </c>
      <c r="CB5" t="s">
        <v>4507</v>
      </c>
      <c r="CC5" t="s">
        <v>4507</v>
      </c>
      <c r="CD5" t="s">
        <v>4507</v>
      </c>
      <c r="CE5" t="s">
        <v>4507</v>
      </c>
      <c r="CF5" t="s">
        <v>4507</v>
      </c>
      <c r="CG5" t="s">
        <v>4507</v>
      </c>
      <c r="CH5" t="s">
        <v>4507</v>
      </c>
      <c r="CI5" t="s">
        <v>4507</v>
      </c>
      <c r="CJ5" t="s">
        <v>4507</v>
      </c>
      <c r="CK5" t="s">
        <v>4507</v>
      </c>
      <c r="CL5" t="s">
        <v>4507</v>
      </c>
      <c r="CM5" t="s">
        <v>3508</v>
      </c>
      <c r="CN5" t="s">
        <v>290</v>
      </c>
      <c r="CO5" t="s">
        <v>252</v>
      </c>
      <c r="CP5" t="s">
        <v>4566</v>
      </c>
      <c r="CQ5" t="s">
        <v>252</v>
      </c>
      <c r="CR5" t="s">
        <v>4567</v>
      </c>
      <c r="CS5" t="s">
        <v>365</v>
      </c>
      <c r="CT5" t="s">
        <v>365</v>
      </c>
      <c r="CU5" t="s">
        <v>369</v>
      </c>
      <c r="CV5" t="s">
        <v>365</v>
      </c>
      <c r="CW5" t="s">
        <v>365</v>
      </c>
      <c r="CX5" t="s">
        <v>365</v>
      </c>
      <c r="CY5" t="s">
        <v>373</v>
      </c>
      <c r="CZ5" t="s">
        <v>365</v>
      </c>
      <c r="EI5" t="s">
        <v>292</v>
      </c>
      <c r="EP5" t="s">
        <v>292</v>
      </c>
      <c r="EQ5" t="s">
        <v>292</v>
      </c>
      <c r="ER5" t="s">
        <v>292</v>
      </c>
      <c r="ET5" t="s">
        <v>292</v>
      </c>
      <c r="HG5" t="s">
        <v>292</v>
      </c>
      <c r="IN5" t="s">
        <v>253</v>
      </c>
      <c r="IO5" t="s">
        <v>253</v>
      </c>
      <c r="IP5" t="s">
        <v>253</v>
      </c>
      <c r="IQ5" t="s">
        <v>253</v>
      </c>
      <c r="IS5" t="s">
        <v>252</v>
      </c>
      <c r="IU5" t="s">
        <v>252</v>
      </c>
      <c r="IV5" t="s">
        <v>4568</v>
      </c>
      <c r="IW5" t="s">
        <v>252</v>
      </c>
      <c r="IX5" t="s">
        <v>4566</v>
      </c>
      <c r="IY5" t="s">
        <v>9</v>
      </c>
      <c r="IZ5" t="s">
        <v>4569</v>
      </c>
    </row>
    <row r="6" spans="1:260" x14ac:dyDescent="0.25">
      <c r="A6" t="s">
        <v>4504</v>
      </c>
      <c r="B6" t="s">
        <v>327</v>
      </c>
      <c r="C6" t="s">
        <v>329</v>
      </c>
      <c r="D6" t="s">
        <v>2058</v>
      </c>
      <c r="E6" t="s">
        <v>4570</v>
      </c>
      <c r="F6" t="s">
        <v>4507</v>
      </c>
      <c r="G6" t="s">
        <v>4506</v>
      </c>
      <c r="H6" t="s">
        <v>4507</v>
      </c>
      <c r="I6" t="s">
        <v>4507</v>
      </c>
      <c r="J6" t="s">
        <v>4506</v>
      </c>
      <c r="K6" t="s">
        <v>4506</v>
      </c>
      <c r="L6" t="s">
        <v>4507</v>
      </c>
      <c r="M6" t="s">
        <v>4506</v>
      </c>
      <c r="N6" t="s">
        <v>4506</v>
      </c>
      <c r="O6" t="s">
        <v>4506</v>
      </c>
      <c r="P6" t="s">
        <v>4507</v>
      </c>
      <c r="Q6" t="s">
        <v>4506</v>
      </c>
      <c r="R6" t="s">
        <v>4506</v>
      </c>
      <c r="S6" t="s">
        <v>4506</v>
      </c>
      <c r="T6" t="s">
        <v>4506</v>
      </c>
      <c r="U6" t="s">
        <v>4506</v>
      </c>
      <c r="V6" t="s">
        <v>4506</v>
      </c>
      <c r="W6" t="s">
        <v>4506</v>
      </c>
      <c r="X6" t="s">
        <v>4571</v>
      </c>
      <c r="Y6" t="s">
        <v>4507</v>
      </c>
      <c r="Z6" t="s">
        <v>4506</v>
      </c>
      <c r="AA6" t="s">
        <v>4507</v>
      </c>
      <c r="AB6" t="s">
        <v>4506</v>
      </c>
      <c r="AC6" t="s">
        <v>4506</v>
      </c>
      <c r="AD6" t="s">
        <v>4507</v>
      </c>
      <c r="AE6" t="s">
        <v>4506</v>
      </c>
      <c r="AF6" t="s">
        <v>4506</v>
      </c>
      <c r="AG6" t="s">
        <v>4506</v>
      </c>
      <c r="AH6" t="s">
        <v>4572</v>
      </c>
      <c r="AI6" t="s">
        <v>4507</v>
      </c>
      <c r="AJ6" t="s">
        <v>4506</v>
      </c>
      <c r="AK6" t="s">
        <v>4506</v>
      </c>
      <c r="AL6" t="s">
        <v>4506</v>
      </c>
      <c r="AM6" t="s">
        <v>4506</v>
      </c>
      <c r="AN6" t="s">
        <v>4506</v>
      </c>
      <c r="AO6" t="s">
        <v>4506</v>
      </c>
      <c r="AP6" t="s">
        <v>4506</v>
      </c>
      <c r="AQ6" t="s">
        <v>4507</v>
      </c>
      <c r="AR6" t="s">
        <v>4506</v>
      </c>
      <c r="AS6" t="s">
        <v>4506</v>
      </c>
      <c r="AT6" t="s">
        <v>4506</v>
      </c>
      <c r="AU6" t="s">
        <v>4506</v>
      </c>
      <c r="AV6" t="s">
        <v>4507</v>
      </c>
      <c r="AW6" t="s">
        <v>4506</v>
      </c>
      <c r="AX6" t="s">
        <v>4506</v>
      </c>
      <c r="AY6" t="s">
        <v>4506</v>
      </c>
      <c r="AZ6" t="s">
        <v>4506</v>
      </c>
      <c r="BA6" t="s">
        <v>4506</v>
      </c>
      <c r="BB6" t="s">
        <v>4544</v>
      </c>
      <c r="BC6" t="s">
        <v>4507</v>
      </c>
      <c r="BD6" t="s">
        <v>4506</v>
      </c>
      <c r="BE6" t="s">
        <v>4506</v>
      </c>
      <c r="BF6" t="s">
        <v>4506</v>
      </c>
      <c r="BG6" t="s">
        <v>4506</v>
      </c>
      <c r="BH6" t="s">
        <v>4573</v>
      </c>
      <c r="BI6" t="s">
        <v>4507</v>
      </c>
      <c r="BJ6" t="s">
        <v>4507</v>
      </c>
      <c r="BK6" t="s">
        <v>4506</v>
      </c>
      <c r="BL6" t="s">
        <v>4507</v>
      </c>
      <c r="BM6" t="s">
        <v>4507</v>
      </c>
      <c r="BN6" t="s">
        <v>4507</v>
      </c>
      <c r="BO6" t="s">
        <v>4507</v>
      </c>
      <c r="BP6" t="s">
        <v>4507</v>
      </c>
      <c r="BQ6" t="s">
        <v>4507</v>
      </c>
      <c r="BR6" t="s">
        <v>4507</v>
      </c>
      <c r="BS6" t="s">
        <v>4507</v>
      </c>
      <c r="BT6" t="s">
        <v>4507</v>
      </c>
      <c r="BU6" t="s">
        <v>4507</v>
      </c>
      <c r="BV6" t="s">
        <v>4507</v>
      </c>
      <c r="BW6" t="s">
        <v>4506</v>
      </c>
      <c r="BX6" t="s">
        <v>4507</v>
      </c>
      <c r="BY6" t="s">
        <v>4507</v>
      </c>
      <c r="BZ6" t="s">
        <v>4507</v>
      </c>
      <c r="CA6" t="s">
        <v>4507</v>
      </c>
      <c r="CB6" t="s">
        <v>4507</v>
      </c>
      <c r="CC6" t="s">
        <v>4507</v>
      </c>
      <c r="CD6" t="s">
        <v>4507</v>
      </c>
      <c r="CE6" t="s">
        <v>4507</v>
      </c>
      <c r="CF6" t="s">
        <v>4506</v>
      </c>
      <c r="CG6" t="s">
        <v>4506</v>
      </c>
      <c r="CH6" t="s">
        <v>4506</v>
      </c>
      <c r="CI6" t="s">
        <v>4506</v>
      </c>
      <c r="CJ6" t="s">
        <v>4506</v>
      </c>
      <c r="CK6" t="s">
        <v>4506</v>
      </c>
      <c r="CL6" t="s">
        <v>4506</v>
      </c>
      <c r="CM6" t="s">
        <v>8</v>
      </c>
      <c r="CN6" t="s">
        <v>290</v>
      </c>
      <c r="CO6" t="s">
        <v>252</v>
      </c>
      <c r="CP6" t="s">
        <v>4574</v>
      </c>
      <c r="CQ6" t="s">
        <v>252</v>
      </c>
      <c r="CR6" t="s">
        <v>4574</v>
      </c>
      <c r="CS6" t="s">
        <v>365</v>
      </c>
      <c r="CT6" t="s">
        <v>365</v>
      </c>
      <c r="CU6" t="s">
        <v>365</v>
      </c>
      <c r="CV6" t="s">
        <v>365</v>
      </c>
      <c r="CW6" t="s">
        <v>365</v>
      </c>
      <c r="CX6" t="s">
        <v>365</v>
      </c>
      <c r="CY6" t="s">
        <v>365</v>
      </c>
      <c r="CZ6" t="s">
        <v>365</v>
      </c>
      <c r="IC6" t="s">
        <v>254</v>
      </c>
      <c r="IS6" t="s">
        <v>252</v>
      </c>
      <c r="IU6" t="s">
        <v>252</v>
      </c>
      <c r="IV6" t="s">
        <v>4575</v>
      </c>
      <c r="IW6" t="s">
        <v>252</v>
      </c>
      <c r="IX6" t="s">
        <v>4576</v>
      </c>
      <c r="IY6" t="s">
        <v>9</v>
      </c>
      <c r="IZ6" t="s">
        <v>4577</v>
      </c>
    </row>
    <row r="7" spans="1:260" x14ac:dyDescent="0.25">
      <c r="A7" t="s">
        <v>4512</v>
      </c>
      <c r="B7" t="s">
        <v>327</v>
      </c>
      <c r="C7" t="s">
        <v>411</v>
      </c>
      <c r="D7" t="s">
        <v>434</v>
      </c>
      <c r="E7" t="s">
        <v>4578</v>
      </c>
      <c r="F7" t="s">
        <v>4507</v>
      </c>
      <c r="G7" t="s">
        <v>4506</v>
      </c>
      <c r="H7" t="s">
        <v>4506</v>
      </c>
      <c r="I7" t="s">
        <v>4507</v>
      </c>
      <c r="J7" t="s">
        <v>4506</v>
      </c>
      <c r="K7" t="s">
        <v>4506</v>
      </c>
      <c r="L7" t="s">
        <v>4506</v>
      </c>
      <c r="M7" t="s">
        <v>4506</v>
      </c>
      <c r="N7" t="s">
        <v>4506</v>
      </c>
      <c r="O7" t="s">
        <v>4506</v>
      </c>
      <c r="P7" t="s">
        <v>4506</v>
      </c>
      <c r="Q7" t="s">
        <v>4506</v>
      </c>
      <c r="R7" t="s">
        <v>4506</v>
      </c>
      <c r="S7" t="s">
        <v>4506</v>
      </c>
      <c r="T7" t="s">
        <v>4506</v>
      </c>
      <c r="U7" t="s">
        <v>4506</v>
      </c>
      <c r="V7" t="s">
        <v>4506</v>
      </c>
      <c r="W7" t="s">
        <v>4506</v>
      </c>
      <c r="X7" t="s">
        <v>4579</v>
      </c>
      <c r="Y7" t="s">
        <v>4507</v>
      </c>
      <c r="Z7" t="s">
        <v>4506</v>
      </c>
      <c r="AA7" t="s">
        <v>4506</v>
      </c>
      <c r="AB7" t="s">
        <v>4506</v>
      </c>
      <c r="AC7" t="s">
        <v>4506</v>
      </c>
      <c r="AD7" t="s">
        <v>4506</v>
      </c>
      <c r="AE7" t="s">
        <v>4506</v>
      </c>
      <c r="AF7" t="s">
        <v>4506</v>
      </c>
      <c r="AG7" t="s">
        <v>4506</v>
      </c>
      <c r="AH7" t="s">
        <v>4580</v>
      </c>
      <c r="AI7" t="s">
        <v>4507</v>
      </c>
      <c r="AJ7" t="s">
        <v>4506</v>
      </c>
      <c r="AK7" t="s">
        <v>4506</v>
      </c>
      <c r="AL7" t="s">
        <v>4506</v>
      </c>
      <c r="AM7" t="s">
        <v>4506</v>
      </c>
      <c r="AN7" t="s">
        <v>4506</v>
      </c>
      <c r="AO7" t="s">
        <v>4506</v>
      </c>
      <c r="AP7" t="s">
        <v>4506</v>
      </c>
      <c r="AQ7" t="s">
        <v>4506</v>
      </c>
      <c r="AR7" t="s">
        <v>4506</v>
      </c>
      <c r="AS7" t="s">
        <v>4506</v>
      </c>
      <c r="AT7" t="s">
        <v>4506</v>
      </c>
      <c r="AU7" t="s">
        <v>4506</v>
      </c>
      <c r="AV7" t="s">
        <v>4506</v>
      </c>
      <c r="AW7" t="s">
        <v>4506</v>
      </c>
      <c r="AX7" t="s">
        <v>4506</v>
      </c>
      <c r="AY7" t="s">
        <v>4506</v>
      </c>
      <c r="AZ7" t="s">
        <v>4506</v>
      </c>
      <c r="BA7" t="s">
        <v>4506</v>
      </c>
      <c r="BB7" t="s">
        <v>4544</v>
      </c>
      <c r="BC7" t="s">
        <v>4507</v>
      </c>
      <c r="BD7" t="s">
        <v>4506</v>
      </c>
      <c r="BE7" t="s">
        <v>4506</v>
      </c>
      <c r="BF7" t="s">
        <v>4506</v>
      </c>
      <c r="BG7" t="s">
        <v>4506</v>
      </c>
      <c r="BH7" t="s">
        <v>4581</v>
      </c>
      <c r="BI7" t="s">
        <v>4507</v>
      </c>
      <c r="BJ7" t="s">
        <v>4507</v>
      </c>
      <c r="BK7" t="s">
        <v>4506</v>
      </c>
      <c r="BL7" t="s">
        <v>4507</v>
      </c>
      <c r="BM7" t="s">
        <v>4507</v>
      </c>
      <c r="BN7" t="s">
        <v>4507</v>
      </c>
      <c r="BO7" t="s">
        <v>4507</v>
      </c>
      <c r="BP7" t="s">
        <v>4507</v>
      </c>
      <c r="BQ7" t="s">
        <v>4507</v>
      </c>
      <c r="BR7" t="s">
        <v>4507</v>
      </c>
      <c r="BS7" t="s">
        <v>4507</v>
      </c>
      <c r="BT7" t="s">
        <v>4507</v>
      </c>
      <c r="BU7" t="s">
        <v>4507</v>
      </c>
      <c r="BV7" t="s">
        <v>4507</v>
      </c>
      <c r="BW7" t="s">
        <v>4507</v>
      </c>
      <c r="BX7" t="s">
        <v>4507</v>
      </c>
      <c r="BY7" t="s">
        <v>4507</v>
      </c>
      <c r="BZ7" t="s">
        <v>4507</v>
      </c>
      <c r="CA7" t="s">
        <v>4507</v>
      </c>
      <c r="CB7" t="s">
        <v>4507</v>
      </c>
      <c r="CC7" t="s">
        <v>4507</v>
      </c>
      <c r="CD7" t="s">
        <v>4507</v>
      </c>
      <c r="CE7" t="s">
        <v>4507</v>
      </c>
      <c r="CF7" t="s">
        <v>4507</v>
      </c>
      <c r="CG7" t="s">
        <v>4507</v>
      </c>
      <c r="CH7" t="s">
        <v>4506</v>
      </c>
      <c r="CI7" t="s">
        <v>4506</v>
      </c>
      <c r="CJ7" t="s">
        <v>4506</v>
      </c>
      <c r="CK7" t="s">
        <v>4506</v>
      </c>
      <c r="CL7" t="s">
        <v>4506</v>
      </c>
      <c r="CM7" t="s">
        <v>8</v>
      </c>
      <c r="CN7" t="s">
        <v>376</v>
      </c>
      <c r="CO7" t="s">
        <v>252</v>
      </c>
      <c r="CP7" t="s">
        <v>4582</v>
      </c>
      <c r="CQ7" t="s">
        <v>250</v>
      </c>
      <c r="CS7" t="s">
        <v>362</v>
      </c>
      <c r="CT7" t="s">
        <v>367</v>
      </c>
      <c r="CU7" t="s">
        <v>369</v>
      </c>
      <c r="CV7" t="s">
        <v>364</v>
      </c>
      <c r="CW7" t="s">
        <v>379</v>
      </c>
      <c r="CX7" t="s">
        <v>367</v>
      </c>
      <c r="CY7" t="s">
        <v>369</v>
      </c>
      <c r="CZ7" t="s">
        <v>364</v>
      </c>
      <c r="DM7" t="s">
        <v>292</v>
      </c>
      <c r="IS7" t="s">
        <v>252</v>
      </c>
      <c r="IU7" t="s">
        <v>252</v>
      </c>
      <c r="IV7" t="s">
        <v>4583</v>
      </c>
      <c r="IW7" t="s">
        <v>252</v>
      </c>
      <c r="IX7" t="s">
        <v>4584</v>
      </c>
      <c r="IY7" t="s">
        <v>9</v>
      </c>
      <c r="IZ7" t="s">
        <v>4585</v>
      </c>
    </row>
    <row r="8" spans="1:260" x14ac:dyDescent="0.25">
      <c r="A8" t="s">
        <v>4511</v>
      </c>
      <c r="B8" t="s">
        <v>320</v>
      </c>
      <c r="C8" t="s">
        <v>1996</v>
      </c>
      <c r="D8" t="s">
        <v>2076</v>
      </c>
      <c r="E8" t="s">
        <v>4586</v>
      </c>
      <c r="F8" t="s">
        <v>4507</v>
      </c>
      <c r="G8" t="s">
        <v>4506</v>
      </c>
      <c r="H8" t="s">
        <v>4506</v>
      </c>
      <c r="I8" t="s">
        <v>4506</v>
      </c>
      <c r="J8" t="s">
        <v>4506</v>
      </c>
      <c r="K8" t="s">
        <v>4506</v>
      </c>
      <c r="L8" t="s">
        <v>4507</v>
      </c>
      <c r="M8" t="s">
        <v>4506</v>
      </c>
      <c r="N8" t="s">
        <v>4507</v>
      </c>
      <c r="O8" t="s">
        <v>4506</v>
      </c>
      <c r="P8" t="s">
        <v>4507</v>
      </c>
      <c r="Q8" t="s">
        <v>4506</v>
      </c>
      <c r="R8" t="s">
        <v>4507</v>
      </c>
      <c r="S8" t="s">
        <v>4506</v>
      </c>
      <c r="T8" t="s">
        <v>4506</v>
      </c>
      <c r="U8" t="s">
        <v>4506</v>
      </c>
      <c r="V8" t="s">
        <v>4506</v>
      </c>
      <c r="W8" t="s">
        <v>4506</v>
      </c>
      <c r="X8" t="s">
        <v>4587</v>
      </c>
      <c r="Y8" t="s">
        <v>4507</v>
      </c>
      <c r="Z8" t="s">
        <v>4506</v>
      </c>
      <c r="AA8" t="s">
        <v>4507</v>
      </c>
      <c r="AB8" t="s">
        <v>4506</v>
      </c>
      <c r="AC8" t="s">
        <v>4506</v>
      </c>
      <c r="AD8" t="s">
        <v>4506</v>
      </c>
      <c r="AE8" t="s">
        <v>4506</v>
      </c>
      <c r="AF8" t="s">
        <v>4506</v>
      </c>
      <c r="AG8" t="s">
        <v>4507</v>
      </c>
      <c r="AH8" t="s">
        <v>4588</v>
      </c>
      <c r="AI8" t="s">
        <v>4507</v>
      </c>
      <c r="AJ8" t="s">
        <v>4506</v>
      </c>
      <c r="AK8" t="s">
        <v>4506</v>
      </c>
      <c r="AL8" t="s">
        <v>4507</v>
      </c>
      <c r="AM8" t="s">
        <v>4507</v>
      </c>
      <c r="AN8" t="s">
        <v>4506</v>
      </c>
      <c r="AO8" t="s">
        <v>4506</v>
      </c>
      <c r="AP8" t="s">
        <v>4506</v>
      </c>
      <c r="AQ8" t="s">
        <v>4507</v>
      </c>
      <c r="AR8" t="s">
        <v>4507</v>
      </c>
      <c r="AS8" t="s">
        <v>4507</v>
      </c>
      <c r="AT8" t="s">
        <v>4507</v>
      </c>
      <c r="AU8" t="s">
        <v>4506</v>
      </c>
      <c r="AV8" t="s">
        <v>4507</v>
      </c>
      <c r="AW8" t="s">
        <v>4506</v>
      </c>
      <c r="AX8" t="s">
        <v>4506</v>
      </c>
      <c r="AY8" t="s">
        <v>4507</v>
      </c>
      <c r="AZ8" t="s">
        <v>4507</v>
      </c>
      <c r="BA8" t="s">
        <v>4507</v>
      </c>
      <c r="BB8" t="s">
        <v>4544</v>
      </c>
      <c r="BC8" t="s">
        <v>4507</v>
      </c>
      <c r="BD8" t="s">
        <v>4506</v>
      </c>
      <c r="BE8" t="s">
        <v>4506</v>
      </c>
      <c r="BF8" t="s">
        <v>4506</v>
      </c>
      <c r="BG8" t="s">
        <v>4506</v>
      </c>
      <c r="BH8" t="s">
        <v>4589</v>
      </c>
      <c r="BI8" t="s">
        <v>4507</v>
      </c>
      <c r="BJ8" t="s">
        <v>4507</v>
      </c>
      <c r="BK8" t="s">
        <v>4507</v>
      </c>
      <c r="BL8" t="s">
        <v>4507</v>
      </c>
      <c r="BM8" t="s">
        <v>4507</v>
      </c>
      <c r="BN8" t="s">
        <v>4507</v>
      </c>
      <c r="BO8" t="s">
        <v>4507</v>
      </c>
      <c r="BP8" t="s">
        <v>4507</v>
      </c>
      <c r="BQ8" t="s">
        <v>4507</v>
      </c>
      <c r="BR8" t="s">
        <v>4507</v>
      </c>
      <c r="BS8" t="s">
        <v>4507</v>
      </c>
      <c r="BT8" t="s">
        <v>4507</v>
      </c>
      <c r="BU8" t="s">
        <v>4507</v>
      </c>
      <c r="BV8" t="s">
        <v>4507</v>
      </c>
      <c r="BW8" t="s">
        <v>4506</v>
      </c>
      <c r="BX8" t="s">
        <v>4506</v>
      </c>
      <c r="BY8" t="s">
        <v>4506</v>
      </c>
      <c r="BZ8" t="s">
        <v>4507</v>
      </c>
      <c r="CA8" t="s">
        <v>4507</v>
      </c>
      <c r="CB8" t="s">
        <v>4507</v>
      </c>
      <c r="CC8" t="s">
        <v>4507</v>
      </c>
      <c r="CD8" t="s">
        <v>4507</v>
      </c>
      <c r="CE8" t="s">
        <v>4507</v>
      </c>
      <c r="CF8" t="s">
        <v>4507</v>
      </c>
      <c r="CG8" t="s">
        <v>4506</v>
      </c>
      <c r="CH8" t="s">
        <v>4506</v>
      </c>
      <c r="CI8" t="s">
        <v>4506</v>
      </c>
      <c r="CJ8" t="s">
        <v>4506</v>
      </c>
      <c r="CK8" t="s">
        <v>4506</v>
      </c>
      <c r="CL8" t="s">
        <v>4506</v>
      </c>
      <c r="CM8" t="s">
        <v>3508</v>
      </c>
      <c r="CN8" t="s">
        <v>376</v>
      </c>
      <c r="CO8" t="s">
        <v>252</v>
      </c>
      <c r="CP8" t="s">
        <v>4590</v>
      </c>
      <c r="CQ8" t="s">
        <v>252</v>
      </c>
      <c r="CR8" t="s">
        <v>4591</v>
      </c>
      <c r="CS8" t="s">
        <v>371</v>
      </c>
      <c r="CT8" t="s">
        <v>367</v>
      </c>
      <c r="CU8" t="s">
        <v>369</v>
      </c>
      <c r="CV8" t="s">
        <v>369</v>
      </c>
      <c r="CW8" t="s">
        <v>371</v>
      </c>
      <c r="CX8" t="s">
        <v>367</v>
      </c>
      <c r="CY8" t="s">
        <v>375</v>
      </c>
      <c r="CZ8" t="s">
        <v>375</v>
      </c>
      <c r="FU8" t="s">
        <v>286</v>
      </c>
      <c r="FV8" t="s">
        <v>301</v>
      </c>
      <c r="IS8" t="s">
        <v>252</v>
      </c>
      <c r="IU8" t="s">
        <v>252</v>
      </c>
      <c r="IV8" t="s">
        <v>4592</v>
      </c>
      <c r="IW8" t="s">
        <v>252</v>
      </c>
      <c r="IX8" t="s">
        <v>4593</v>
      </c>
      <c r="IY8" t="s">
        <v>9</v>
      </c>
      <c r="IZ8" t="s">
        <v>4594</v>
      </c>
    </row>
    <row r="9" spans="1:260" x14ac:dyDescent="0.25">
      <c r="A9" t="s">
        <v>4509</v>
      </c>
      <c r="B9" t="s">
        <v>242</v>
      </c>
      <c r="C9" t="s">
        <v>413</v>
      </c>
      <c r="D9" t="s">
        <v>437</v>
      </c>
      <c r="E9" t="s">
        <v>4595</v>
      </c>
      <c r="F9" t="s">
        <v>4507</v>
      </c>
      <c r="G9" t="s">
        <v>4506</v>
      </c>
      <c r="H9" t="s">
        <v>4507</v>
      </c>
      <c r="I9" t="s">
        <v>4506</v>
      </c>
      <c r="J9" t="s">
        <v>4507</v>
      </c>
      <c r="K9" t="s">
        <v>4506</v>
      </c>
      <c r="L9" t="s">
        <v>4507</v>
      </c>
      <c r="M9" t="s">
        <v>4506</v>
      </c>
      <c r="N9" t="s">
        <v>4506</v>
      </c>
      <c r="O9" t="s">
        <v>4506</v>
      </c>
      <c r="P9" t="s">
        <v>4506</v>
      </c>
      <c r="Q9" t="s">
        <v>4506</v>
      </c>
      <c r="R9" t="s">
        <v>4507</v>
      </c>
      <c r="S9" t="s">
        <v>4506</v>
      </c>
      <c r="T9" t="s">
        <v>4506</v>
      </c>
      <c r="U9" t="s">
        <v>4506</v>
      </c>
      <c r="V9" t="s">
        <v>4506</v>
      </c>
      <c r="W9" t="s">
        <v>4506</v>
      </c>
      <c r="X9" t="s">
        <v>4596</v>
      </c>
      <c r="Y9" t="s">
        <v>4507</v>
      </c>
      <c r="Z9" t="s">
        <v>4507</v>
      </c>
      <c r="AA9" t="s">
        <v>4507</v>
      </c>
      <c r="AB9" t="s">
        <v>4506</v>
      </c>
      <c r="AC9" t="s">
        <v>4506</v>
      </c>
      <c r="AD9" t="s">
        <v>4506</v>
      </c>
      <c r="AE9" t="s">
        <v>4506</v>
      </c>
      <c r="AF9" t="s">
        <v>4506</v>
      </c>
      <c r="AG9" t="s">
        <v>4506</v>
      </c>
      <c r="AH9" t="s">
        <v>4597</v>
      </c>
      <c r="AI9" t="s">
        <v>4507</v>
      </c>
      <c r="AJ9" t="s">
        <v>4506</v>
      </c>
      <c r="AK9" t="s">
        <v>4506</v>
      </c>
      <c r="AL9" t="s">
        <v>4506</v>
      </c>
      <c r="AM9" t="s">
        <v>4507</v>
      </c>
      <c r="AN9" t="s">
        <v>4506</v>
      </c>
      <c r="AO9" t="s">
        <v>4506</v>
      </c>
      <c r="AP9" t="s">
        <v>4506</v>
      </c>
      <c r="AQ9" t="s">
        <v>4506</v>
      </c>
      <c r="AR9" t="s">
        <v>4506</v>
      </c>
      <c r="AS9" t="s">
        <v>4506</v>
      </c>
      <c r="AT9" t="s">
        <v>4506</v>
      </c>
      <c r="AU9" t="s">
        <v>4506</v>
      </c>
      <c r="AV9" t="s">
        <v>4506</v>
      </c>
      <c r="AW9" t="s">
        <v>4506</v>
      </c>
      <c r="AX9" t="s">
        <v>4506</v>
      </c>
      <c r="AY9" t="s">
        <v>4506</v>
      </c>
      <c r="AZ9" t="s">
        <v>4506</v>
      </c>
      <c r="BA9" t="s">
        <v>4506</v>
      </c>
      <c r="BB9" t="s">
        <v>4598</v>
      </c>
      <c r="BC9" t="s">
        <v>4507</v>
      </c>
      <c r="BD9" t="s">
        <v>4506</v>
      </c>
      <c r="BE9" t="s">
        <v>4506</v>
      </c>
      <c r="BF9" t="s">
        <v>4506</v>
      </c>
      <c r="BG9" t="s">
        <v>4506</v>
      </c>
      <c r="BH9" t="s">
        <v>4599</v>
      </c>
      <c r="BI9" t="s">
        <v>4507</v>
      </c>
      <c r="BJ9" t="s">
        <v>4507</v>
      </c>
      <c r="BK9" t="s">
        <v>4507</v>
      </c>
      <c r="BL9" t="s">
        <v>4507</v>
      </c>
      <c r="BM9" t="s">
        <v>4507</v>
      </c>
      <c r="BN9" t="s">
        <v>4507</v>
      </c>
      <c r="BO9" t="s">
        <v>4507</v>
      </c>
      <c r="BP9" t="s">
        <v>4507</v>
      </c>
      <c r="BQ9" t="s">
        <v>4507</v>
      </c>
      <c r="BR9" t="s">
        <v>4507</v>
      </c>
      <c r="BS9" t="s">
        <v>4507</v>
      </c>
      <c r="BT9" t="s">
        <v>4507</v>
      </c>
      <c r="BU9" t="s">
        <v>4507</v>
      </c>
      <c r="BV9" t="s">
        <v>4507</v>
      </c>
      <c r="BW9" t="s">
        <v>4507</v>
      </c>
      <c r="BX9" t="s">
        <v>4507</v>
      </c>
      <c r="BY9" t="s">
        <v>4507</v>
      </c>
      <c r="BZ9" t="s">
        <v>4507</v>
      </c>
      <c r="CA9" t="s">
        <v>4507</v>
      </c>
      <c r="CB9" t="s">
        <v>4507</v>
      </c>
      <c r="CC9" t="s">
        <v>4507</v>
      </c>
      <c r="CD9" t="s">
        <v>4507</v>
      </c>
      <c r="CE9" t="s">
        <v>4507</v>
      </c>
      <c r="CF9" t="s">
        <v>4507</v>
      </c>
      <c r="CG9" t="s">
        <v>4507</v>
      </c>
      <c r="CH9" t="s">
        <v>4506</v>
      </c>
      <c r="CI9" t="s">
        <v>4506</v>
      </c>
      <c r="CJ9" t="s">
        <v>4506</v>
      </c>
      <c r="CK9" t="s">
        <v>4506</v>
      </c>
      <c r="CL9" t="s">
        <v>4506</v>
      </c>
      <c r="CM9" t="s">
        <v>399</v>
      </c>
      <c r="CN9" t="s">
        <v>290</v>
      </c>
      <c r="CO9" t="s">
        <v>250</v>
      </c>
      <c r="CQ9" t="s">
        <v>250</v>
      </c>
      <c r="CS9" t="s">
        <v>362</v>
      </c>
      <c r="CT9" t="s">
        <v>363</v>
      </c>
      <c r="CU9" t="s">
        <v>364</v>
      </c>
      <c r="CV9" t="s">
        <v>364</v>
      </c>
      <c r="CW9" t="s">
        <v>362</v>
      </c>
      <c r="CX9" t="s">
        <v>363</v>
      </c>
      <c r="CY9" t="s">
        <v>364</v>
      </c>
      <c r="CZ9" t="s">
        <v>364</v>
      </c>
      <c r="ED9" t="s">
        <v>286</v>
      </c>
      <c r="HK9" t="s">
        <v>286</v>
      </c>
      <c r="IF9" t="s">
        <v>253</v>
      </c>
      <c r="IS9" t="s">
        <v>252</v>
      </c>
      <c r="IU9" t="s">
        <v>252</v>
      </c>
      <c r="IV9" t="s">
        <v>4600</v>
      </c>
      <c r="IW9" t="s">
        <v>252</v>
      </c>
      <c r="IX9" t="s">
        <v>4600</v>
      </c>
      <c r="IY9" t="s">
        <v>9</v>
      </c>
      <c r="IZ9" t="s">
        <v>4600</v>
      </c>
    </row>
    <row r="10" spans="1:260" x14ac:dyDescent="0.25">
      <c r="A10" t="s">
        <v>4510</v>
      </c>
      <c r="B10" t="s">
        <v>272</v>
      </c>
      <c r="C10" t="s">
        <v>280</v>
      </c>
      <c r="D10" t="s">
        <v>427</v>
      </c>
      <c r="E10" t="s">
        <v>4601</v>
      </c>
      <c r="F10" t="s">
        <v>4507</v>
      </c>
      <c r="G10" t="s">
        <v>4506</v>
      </c>
      <c r="H10" t="s">
        <v>4507</v>
      </c>
      <c r="I10" t="s">
        <v>4506</v>
      </c>
      <c r="J10" t="s">
        <v>4507</v>
      </c>
      <c r="K10" t="s">
        <v>4506</v>
      </c>
      <c r="L10" t="s">
        <v>4507</v>
      </c>
      <c r="M10" t="s">
        <v>4506</v>
      </c>
      <c r="N10" t="s">
        <v>4507</v>
      </c>
      <c r="O10" t="s">
        <v>4506</v>
      </c>
      <c r="P10" t="s">
        <v>4507</v>
      </c>
      <c r="Q10" t="s">
        <v>4506</v>
      </c>
      <c r="R10" t="s">
        <v>4507</v>
      </c>
      <c r="S10" t="s">
        <v>4506</v>
      </c>
      <c r="T10" t="s">
        <v>4506</v>
      </c>
      <c r="U10" t="s">
        <v>4506</v>
      </c>
      <c r="V10" t="s">
        <v>4506</v>
      </c>
      <c r="W10" t="s">
        <v>4506</v>
      </c>
      <c r="X10" t="s">
        <v>4562</v>
      </c>
      <c r="Y10" t="s">
        <v>4507</v>
      </c>
      <c r="Z10" t="s">
        <v>4507</v>
      </c>
      <c r="AA10" t="s">
        <v>4507</v>
      </c>
      <c r="AB10" t="s">
        <v>4506</v>
      </c>
      <c r="AC10" t="s">
        <v>4506</v>
      </c>
      <c r="AD10" t="s">
        <v>4507</v>
      </c>
      <c r="AE10" t="s">
        <v>4506</v>
      </c>
      <c r="AF10" t="s">
        <v>4506</v>
      </c>
      <c r="AG10" t="s">
        <v>4506</v>
      </c>
      <c r="AH10" t="s">
        <v>4602</v>
      </c>
      <c r="AI10" t="s">
        <v>4507</v>
      </c>
      <c r="AJ10" t="s">
        <v>4506</v>
      </c>
      <c r="AK10" t="s">
        <v>4507</v>
      </c>
      <c r="AL10" t="s">
        <v>4507</v>
      </c>
      <c r="AM10" t="s">
        <v>4507</v>
      </c>
      <c r="AN10" t="s">
        <v>4507</v>
      </c>
      <c r="AO10" t="s">
        <v>4506</v>
      </c>
      <c r="AP10" t="s">
        <v>4506</v>
      </c>
      <c r="AQ10" t="s">
        <v>4507</v>
      </c>
      <c r="AR10" t="s">
        <v>4506</v>
      </c>
      <c r="AS10" t="s">
        <v>4507</v>
      </c>
      <c r="AT10" t="s">
        <v>4507</v>
      </c>
      <c r="AU10" t="s">
        <v>4506</v>
      </c>
      <c r="AV10" t="s">
        <v>4507</v>
      </c>
      <c r="AW10" t="s">
        <v>4506</v>
      </c>
      <c r="AX10" t="s">
        <v>4506</v>
      </c>
      <c r="AY10" t="s">
        <v>4507</v>
      </c>
      <c r="AZ10" t="s">
        <v>4507</v>
      </c>
      <c r="BA10" t="s">
        <v>4506</v>
      </c>
      <c r="BB10" t="s">
        <v>4603</v>
      </c>
      <c r="BC10" t="s">
        <v>4507</v>
      </c>
      <c r="BD10" t="s">
        <v>4507</v>
      </c>
      <c r="BE10" t="s">
        <v>4506</v>
      </c>
      <c r="BF10" t="s">
        <v>4506</v>
      </c>
      <c r="BG10" t="s">
        <v>4506</v>
      </c>
      <c r="BH10" t="s">
        <v>4604</v>
      </c>
      <c r="BI10" t="s">
        <v>4507</v>
      </c>
      <c r="BJ10" t="s">
        <v>4507</v>
      </c>
      <c r="BK10" t="s">
        <v>4506</v>
      </c>
      <c r="BL10" t="s">
        <v>4507</v>
      </c>
      <c r="BM10" t="s">
        <v>4507</v>
      </c>
      <c r="BN10" t="s">
        <v>4507</v>
      </c>
      <c r="BO10" t="s">
        <v>4507</v>
      </c>
      <c r="BP10" t="s">
        <v>4507</v>
      </c>
      <c r="BQ10" t="s">
        <v>4507</v>
      </c>
      <c r="BR10" t="s">
        <v>4507</v>
      </c>
      <c r="BS10" t="s">
        <v>4507</v>
      </c>
      <c r="BT10" t="s">
        <v>4506</v>
      </c>
      <c r="BU10" t="s">
        <v>4506</v>
      </c>
      <c r="BV10" t="s">
        <v>4507</v>
      </c>
      <c r="BW10" t="s">
        <v>4506</v>
      </c>
      <c r="BX10" t="s">
        <v>4506</v>
      </c>
      <c r="BY10" t="s">
        <v>4506</v>
      </c>
      <c r="BZ10" t="s">
        <v>4507</v>
      </c>
      <c r="CA10" t="s">
        <v>4507</v>
      </c>
      <c r="CB10" t="s">
        <v>4507</v>
      </c>
      <c r="CC10" t="s">
        <v>4507</v>
      </c>
      <c r="CD10" t="s">
        <v>4507</v>
      </c>
      <c r="CE10" t="s">
        <v>4507</v>
      </c>
      <c r="CF10" t="s">
        <v>4506</v>
      </c>
      <c r="CG10" t="s">
        <v>4506</v>
      </c>
      <c r="CH10" t="s">
        <v>4506</v>
      </c>
      <c r="CI10" t="s">
        <v>4506</v>
      </c>
      <c r="CJ10" t="s">
        <v>4506</v>
      </c>
      <c r="CK10" t="s">
        <v>4506</v>
      </c>
      <c r="CL10" t="s">
        <v>4506</v>
      </c>
      <c r="CM10" t="s">
        <v>8</v>
      </c>
      <c r="CN10" t="s">
        <v>290</v>
      </c>
      <c r="CO10" t="s">
        <v>252</v>
      </c>
      <c r="CP10" t="s">
        <v>4605</v>
      </c>
      <c r="CQ10" t="s">
        <v>252</v>
      </c>
      <c r="CR10" t="s">
        <v>4606</v>
      </c>
      <c r="CS10" t="s">
        <v>365</v>
      </c>
      <c r="CT10" t="s">
        <v>367</v>
      </c>
      <c r="CU10" t="s">
        <v>369</v>
      </c>
      <c r="CV10" t="s">
        <v>365</v>
      </c>
      <c r="CW10" t="s">
        <v>365</v>
      </c>
      <c r="CX10" t="s">
        <v>372</v>
      </c>
      <c r="CY10" t="s">
        <v>364</v>
      </c>
      <c r="CZ10" t="s">
        <v>365</v>
      </c>
      <c r="IS10" t="s">
        <v>252</v>
      </c>
      <c r="IU10" t="s">
        <v>252</v>
      </c>
      <c r="IV10" t="s">
        <v>4607</v>
      </c>
      <c r="IW10" t="s">
        <v>252</v>
      </c>
      <c r="IX10" t="s">
        <v>4608</v>
      </c>
      <c r="IY10" t="s">
        <v>9</v>
      </c>
      <c r="IZ10" t="s">
        <v>4609</v>
      </c>
    </row>
    <row r="11" spans="1:260" x14ac:dyDescent="0.25">
      <c r="A11" t="s">
        <v>4512</v>
      </c>
      <c r="B11" t="s">
        <v>305</v>
      </c>
      <c r="C11" t="s">
        <v>1974</v>
      </c>
      <c r="D11" t="s">
        <v>2051</v>
      </c>
      <c r="E11" t="s">
        <v>4610</v>
      </c>
      <c r="F11" t="s">
        <v>4507</v>
      </c>
      <c r="G11" t="s">
        <v>4506</v>
      </c>
      <c r="H11" t="s">
        <v>4506</v>
      </c>
      <c r="I11" t="s">
        <v>4506</v>
      </c>
      <c r="J11" t="s">
        <v>4506</v>
      </c>
      <c r="K11" t="s">
        <v>4507</v>
      </c>
      <c r="L11" t="s">
        <v>4507</v>
      </c>
      <c r="M11" t="s">
        <v>4506</v>
      </c>
      <c r="N11" t="s">
        <v>4506</v>
      </c>
      <c r="O11" t="s">
        <v>4506</v>
      </c>
      <c r="P11" t="s">
        <v>4507</v>
      </c>
      <c r="Q11" t="s">
        <v>4507</v>
      </c>
      <c r="R11" t="s">
        <v>4506</v>
      </c>
      <c r="S11" t="s">
        <v>4506</v>
      </c>
      <c r="T11" t="s">
        <v>4506</v>
      </c>
      <c r="U11" t="s">
        <v>4506</v>
      </c>
      <c r="V11" t="s">
        <v>4506</v>
      </c>
      <c r="W11" t="s">
        <v>4506</v>
      </c>
      <c r="X11" t="s">
        <v>4571</v>
      </c>
      <c r="Y11" t="s">
        <v>4507</v>
      </c>
      <c r="Z11" t="s">
        <v>4506</v>
      </c>
      <c r="AA11" t="s">
        <v>4507</v>
      </c>
      <c r="AB11" t="s">
        <v>4506</v>
      </c>
      <c r="AC11" t="s">
        <v>4506</v>
      </c>
      <c r="AD11" t="s">
        <v>4507</v>
      </c>
      <c r="AE11" t="s">
        <v>4506</v>
      </c>
      <c r="AF11" t="s">
        <v>4506</v>
      </c>
      <c r="AG11" t="s">
        <v>4506</v>
      </c>
      <c r="AH11" t="s">
        <v>4611</v>
      </c>
      <c r="AI11" t="s">
        <v>4507</v>
      </c>
      <c r="AJ11" t="s">
        <v>4506</v>
      </c>
      <c r="AK11" t="s">
        <v>4506</v>
      </c>
      <c r="AL11" t="s">
        <v>4506</v>
      </c>
      <c r="AM11" t="s">
        <v>4507</v>
      </c>
      <c r="AN11" t="s">
        <v>4506</v>
      </c>
      <c r="AO11" t="s">
        <v>4506</v>
      </c>
      <c r="AP11" t="s">
        <v>4506</v>
      </c>
      <c r="AQ11" t="s">
        <v>4506</v>
      </c>
      <c r="AR11" t="s">
        <v>4506</v>
      </c>
      <c r="AS11" t="s">
        <v>4506</v>
      </c>
      <c r="AT11" t="s">
        <v>4506</v>
      </c>
      <c r="AU11" t="s">
        <v>4506</v>
      </c>
      <c r="AV11" t="s">
        <v>4506</v>
      </c>
      <c r="AW11" t="s">
        <v>4506</v>
      </c>
      <c r="AX11" t="s">
        <v>4506</v>
      </c>
      <c r="AY11" t="s">
        <v>4506</v>
      </c>
      <c r="AZ11" t="s">
        <v>4506</v>
      </c>
      <c r="BA11" t="s">
        <v>4506</v>
      </c>
      <c r="BB11" t="s">
        <v>4544</v>
      </c>
      <c r="BC11" t="s">
        <v>4507</v>
      </c>
      <c r="BD11" t="s">
        <v>4506</v>
      </c>
      <c r="BE11" t="s">
        <v>4506</v>
      </c>
      <c r="BF11" t="s">
        <v>4506</v>
      </c>
      <c r="BG11" t="s">
        <v>4506</v>
      </c>
      <c r="BH11" t="s">
        <v>4612</v>
      </c>
      <c r="BI11" t="s">
        <v>4507</v>
      </c>
      <c r="BJ11" t="s">
        <v>4506</v>
      </c>
      <c r="BK11" t="s">
        <v>4506</v>
      </c>
      <c r="BL11" t="s">
        <v>4507</v>
      </c>
      <c r="BM11" t="s">
        <v>4506</v>
      </c>
      <c r="BN11" t="s">
        <v>4506</v>
      </c>
      <c r="BO11" t="s">
        <v>4506</v>
      </c>
      <c r="BP11" t="s">
        <v>4506</v>
      </c>
      <c r="BQ11" t="s">
        <v>4506</v>
      </c>
      <c r="BR11" t="s">
        <v>4506</v>
      </c>
      <c r="BS11" t="s">
        <v>4506</v>
      </c>
      <c r="BT11" t="s">
        <v>4506</v>
      </c>
      <c r="BU11" t="s">
        <v>4506</v>
      </c>
      <c r="BV11" t="s">
        <v>4506</v>
      </c>
      <c r="BW11" t="s">
        <v>4506</v>
      </c>
      <c r="BX11" t="s">
        <v>4506</v>
      </c>
      <c r="BY11" t="s">
        <v>4506</v>
      </c>
      <c r="BZ11" t="s">
        <v>4506</v>
      </c>
      <c r="CA11" t="s">
        <v>4506</v>
      </c>
      <c r="CB11" t="s">
        <v>4506</v>
      </c>
      <c r="CC11" t="s">
        <v>4506</v>
      </c>
      <c r="CD11" t="s">
        <v>4506</v>
      </c>
      <c r="CE11" t="s">
        <v>4506</v>
      </c>
      <c r="CF11" t="s">
        <v>4506</v>
      </c>
      <c r="CG11" t="s">
        <v>4506</v>
      </c>
      <c r="CH11" t="s">
        <v>4507</v>
      </c>
      <c r="CI11" t="s">
        <v>4507</v>
      </c>
      <c r="CJ11" t="s">
        <v>4507</v>
      </c>
      <c r="CK11" t="s">
        <v>4507</v>
      </c>
      <c r="CL11" t="s">
        <v>4507</v>
      </c>
      <c r="CM11" t="s">
        <v>276</v>
      </c>
      <c r="CN11" t="s">
        <v>376</v>
      </c>
      <c r="CO11" t="s">
        <v>276</v>
      </c>
      <c r="CQ11" t="s">
        <v>276</v>
      </c>
      <c r="CS11" t="s">
        <v>276</v>
      </c>
      <c r="CT11" t="s">
        <v>276</v>
      </c>
      <c r="CU11" t="s">
        <v>276</v>
      </c>
      <c r="CV11" t="s">
        <v>276</v>
      </c>
      <c r="CW11" t="s">
        <v>276</v>
      </c>
      <c r="CX11" t="s">
        <v>276</v>
      </c>
      <c r="CY11" t="s">
        <v>276</v>
      </c>
      <c r="CZ11" t="s">
        <v>276</v>
      </c>
      <c r="DJ11" t="s">
        <v>276</v>
      </c>
      <c r="DK11" t="s">
        <v>276</v>
      </c>
      <c r="IS11" t="s">
        <v>276</v>
      </c>
      <c r="IU11" t="s">
        <v>276</v>
      </c>
      <c r="IW11" t="s">
        <v>276</v>
      </c>
      <c r="IY11" t="s">
        <v>8</v>
      </c>
    </row>
    <row r="12" spans="1:260" x14ac:dyDescent="0.25">
      <c r="A12" t="s">
        <v>4511</v>
      </c>
      <c r="B12" t="s">
        <v>332</v>
      </c>
      <c r="C12" t="s">
        <v>336</v>
      </c>
      <c r="D12" t="s">
        <v>448</v>
      </c>
      <c r="E12" t="s">
        <v>4613</v>
      </c>
      <c r="F12" t="s">
        <v>4507</v>
      </c>
      <c r="G12" t="s">
        <v>4506</v>
      </c>
      <c r="H12" t="s">
        <v>4507</v>
      </c>
      <c r="I12" t="s">
        <v>4507</v>
      </c>
      <c r="J12" t="s">
        <v>4507</v>
      </c>
      <c r="K12" t="s">
        <v>4506</v>
      </c>
      <c r="L12" t="s">
        <v>4507</v>
      </c>
      <c r="M12" t="s">
        <v>4506</v>
      </c>
      <c r="N12" t="s">
        <v>4506</v>
      </c>
      <c r="O12" t="s">
        <v>4507</v>
      </c>
      <c r="P12" t="s">
        <v>4507</v>
      </c>
      <c r="Q12" t="s">
        <v>4507</v>
      </c>
      <c r="R12" t="s">
        <v>4507</v>
      </c>
      <c r="S12" t="s">
        <v>4506</v>
      </c>
      <c r="T12" t="s">
        <v>4506</v>
      </c>
      <c r="U12" t="s">
        <v>4506</v>
      </c>
      <c r="V12" t="s">
        <v>4507</v>
      </c>
      <c r="W12" t="s">
        <v>4506</v>
      </c>
      <c r="X12" t="s">
        <v>4614</v>
      </c>
      <c r="Y12" t="s">
        <v>4507</v>
      </c>
      <c r="Z12" t="s">
        <v>4507</v>
      </c>
      <c r="AA12" t="s">
        <v>4507</v>
      </c>
      <c r="AB12" t="s">
        <v>4507</v>
      </c>
      <c r="AC12" t="s">
        <v>4506</v>
      </c>
      <c r="AD12" t="s">
        <v>4507</v>
      </c>
      <c r="AE12" t="s">
        <v>4507</v>
      </c>
      <c r="AF12" t="s">
        <v>4506</v>
      </c>
      <c r="AG12" t="s">
        <v>4506</v>
      </c>
      <c r="AH12" t="s">
        <v>4615</v>
      </c>
      <c r="AI12" t="s">
        <v>4507</v>
      </c>
      <c r="AJ12" t="s">
        <v>4506</v>
      </c>
      <c r="AK12" t="s">
        <v>4506</v>
      </c>
      <c r="AL12" t="s">
        <v>4507</v>
      </c>
      <c r="AM12" t="s">
        <v>4507</v>
      </c>
      <c r="AN12" t="s">
        <v>4506</v>
      </c>
      <c r="AO12" t="s">
        <v>4507</v>
      </c>
      <c r="AP12" t="s">
        <v>4507</v>
      </c>
      <c r="AQ12" t="s">
        <v>4507</v>
      </c>
      <c r="AR12" t="s">
        <v>4506</v>
      </c>
      <c r="AS12" t="s">
        <v>4507</v>
      </c>
      <c r="AT12" t="s">
        <v>4507</v>
      </c>
      <c r="AU12" t="s">
        <v>4506</v>
      </c>
      <c r="AV12" t="s">
        <v>4507</v>
      </c>
      <c r="AW12" t="s">
        <v>4506</v>
      </c>
      <c r="AX12" t="s">
        <v>4506</v>
      </c>
      <c r="AY12" t="s">
        <v>4506</v>
      </c>
      <c r="AZ12" t="s">
        <v>4507</v>
      </c>
      <c r="BA12" t="s">
        <v>4507</v>
      </c>
      <c r="BB12" t="s">
        <v>4603</v>
      </c>
      <c r="BC12" t="s">
        <v>4507</v>
      </c>
      <c r="BD12" t="s">
        <v>4507</v>
      </c>
      <c r="BE12" t="s">
        <v>4506</v>
      </c>
      <c r="BF12" t="s">
        <v>4506</v>
      </c>
      <c r="BG12" t="s">
        <v>4506</v>
      </c>
      <c r="BH12" t="s">
        <v>4616</v>
      </c>
      <c r="BI12" t="s">
        <v>4507</v>
      </c>
      <c r="BJ12" t="s">
        <v>4507</v>
      </c>
      <c r="BK12" t="s">
        <v>4506</v>
      </c>
      <c r="BL12" t="s">
        <v>4507</v>
      </c>
      <c r="BM12" t="s">
        <v>4507</v>
      </c>
      <c r="BN12" t="s">
        <v>4506</v>
      </c>
      <c r="BO12" t="s">
        <v>4506</v>
      </c>
      <c r="BP12" t="s">
        <v>4507</v>
      </c>
      <c r="BQ12" t="s">
        <v>4507</v>
      </c>
      <c r="BR12" t="s">
        <v>4507</v>
      </c>
      <c r="BS12" t="s">
        <v>4507</v>
      </c>
      <c r="BT12" t="s">
        <v>4507</v>
      </c>
      <c r="BU12" t="s">
        <v>4507</v>
      </c>
      <c r="BV12" t="s">
        <v>4506</v>
      </c>
      <c r="BW12" t="s">
        <v>4506</v>
      </c>
      <c r="BX12" t="s">
        <v>4506</v>
      </c>
      <c r="BY12" t="s">
        <v>4506</v>
      </c>
      <c r="BZ12" t="s">
        <v>4507</v>
      </c>
      <c r="CA12" t="s">
        <v>4507</v>
      </c>
      <c r="CB12" t="s">
        <v>4507</v>
      </c>
      <c r="CC12" t="s">
        <v>4507</v>
      </c>
      <c r="CD12" t="s">
        <v>4507</v>
      </c>
      <c r="CE12" t="s">
        <v>4506</v>
      </c>
      <c r="CF12" t="s">
        <v>4506</v>
      </c>
      <c r="CG12" t="s">
        <v>4506</v>
      </c>
      <c r="CH12" t="s">
        <v>4506</v>
      </c>
      <c r="CI12" t="s">
        <v>4506</v>
      </c>
      <c r="CJ12" t="s">
        <v>4506</v>
      </c>
      <c r="CK12" t="s">
        <v>4506</v>
      </c>
      <c r="CL12" t="s">
        <v>4506</v>
      </c>
      <c r="CM12" t="s">
        <v>366</v>
      </c>
      <c r="CN12" t="s">
        <v>290</v>
      </c>
      <c r="CO12" t="s">
        <v>262</v>
      </c>
      <c r="CP12" t="s">
        <v>4617</v>
      </c>
      <c r="CQ12" t="s">
        <v>252</v>
      </c>
      <c r="CR12" t="s">
        <v>4567</v>
      </c>
      <c r="CS12" t="s">
        <v>362</v>
      </c>
      <c r="CT12" t="s">
        <v>363</v>
      </c>
      <c r="CU12" t="s">
        <v>364</v>
      </c>
      <c r="CV12" t="s">
        <v>364</v>
      </c>
      <c r="CW12" t="s">
        <v>365</v>
      </c>
      <c r="CX12" t="s">
        <v>365</v>
      </c>
      <c r="CY12" t="s">
        <v>369</v>
      </c>
      <c r="CZ12" t="s">
        <v>365</v>
      </c>
      <c r="DN12" t="s">
        <v>292</v>
      </c>
      <c r="DO12" t="s">
        <v>292</v>
      </c>
      <c r="IB12" t="s">
        <v>254</v>
      </c>
      <c r="IS12" t="s">
        <v>252</v>
      </c>
      <c r="IU12" t="s">
        <v>252</v>
      </c>
      <c r="IV12" t="s">
        <v>4618</v>
      </c>
      <c r="IW12" t="s">
        <v>252</v>
      </c>
      <c r="IX12" t="s">
        <v>4619</v>
      </c>
      <c r="IY12" t="s">
        <v>8</v>
      </c>
    </row>
    <row r="13" spans="1:260" x14ac:dyDescent="0.25">
      <c r="A13" t="s">
        <v>4511</v>
      </c>
      <c r="B13" t="s">
        <v>320</v>
      </c>
      <c r="C13" t="s">
        <v>416</v>
      </c>
      <c r="D13" t="s">
        <v>3764</v>
      </c>
      <c r="E13" t="s">
        <v>4620</v>
      </c>
      <c r="F13" t="s">
        <v>4507</v>
      </c>
      <c r="G13" t="s">
        <v>4506</v>
      </c>
      <c r="H13" t="s">
        <v>4506</v>
      </c>
      <c r="I13" t="s">
        <v>4507</v>
      </c>
      <c r="J13" t="s">
        <v>4507</v>
      </c>
      <c r="K13" t="s">
        <v>4506</v>
      </c>
      <c r="L13" t="s">
        <v>4507</v>
      </c>
      <c r="M13" t="s">
        <v>4506</v>
      </c>
      <c r="N13" t="s">
        <v>4506</v>
      </c>
      <c r="O13" t="s">
        <v>4507</v>
      </c>
      <c r="P13" t="s">
        <v>4507</v>
      </c>
      <c r="Q13" t="s">
        <v>4506</v>
      </c>
      <c r="R13" t="s">
        <v>4506</v>
      </c>
      <c r="S13" t="s">
        <v>4506</v>
      </c>
      <c r="T13" t="s">
        <v>4506</v>
      </c>
      <c r="U13" t="s">
        <v>4506</v>
      </c>
      <c r="V13" t="s">
        <v>4506</v>
      </c>
      <c r="W13" t="s">
        <v>4506</v>
      </c>
      <c r="X13" t="s">
        <v>4621</v>
      </c>
      <c r="Y13" t="s">
        <v>4507</v>
      </c>
      <c r="Z13" t="s">
        <v>4507</v>
      </c>
      <c r="AA13" t="s">
        <v>4507</v>
      </c>
      <c r="AB13" t="s">
        <v>4506</v>
      </c>
      <c r="AC13" t="s">
        <v>4506</v>
      </c>
      <c r="AD13" t="s">
        <v>4506</v>
      </c>
      <c r="AE13" t="s">
        <v>4506</v>
      </c>
      <c r="AF13" t="s">
        <v>4506</v>
      </c>
      <c r="AG13" t="s">
        <v>4506</v>
      </c>
      <c r="AH13" t="s">
        <v>4622</v>
      </c>
      <c r="AI13" t="s">
        <v>4507</v>
      </c>
      <c r="AJ13" t="s">
        <v>4506</v>
      </c>
      <c r="AK13" t="s">
        <v>4506</v>
      </c>
      <c r="AL13" t="s">
        <v>4507</v>
      </c>
      <c r="AM13" t="s">
        <v>4507</v>
      </c>
      <c r="AN13" t="s">
        <v>4506</v>
      </c>
      <c r="AO13" t="s">
        <v>4506</v>
      </c>
      <c r="AP13" t="s">
        <v>4506</v>
      </c>
      <c r="AQ13" t="s">
        <v>4507</v>
      </c>
      <c r="AR13" t="s">
        <v>4506</v>
      </c>
      <c r="AS13" t="s">
        <v>4506</v>
      </c>
      <c r="AT13" t="s">
        <v>4507</v>
      </c>
      <c r="AU13" t="s">
        <v>4506</v>
      </c>
      <c r="AV13" t="s">
        <v>4507</v>
      </c>
      <c r="AW13" t="s">
        <v>4506</v>
      </c>
      <c r="AX13" t="s">
        <v>4506</v>
      </c>
      <c r="AY13" t="s">
        <v>4507</v>
      </c>
      <c r="AZ13" t="s">
        <v>4507</v>
      </c>
      <c r="BA13" t="s">
        <v>4506</v>
      </c>
      <c r="BB13" t="s">
        <v>4544</v>
      </c>
      <c r="BC13" t="s">
        <v>4507</v>
      </c>
      <c r="BD13" t="s">
        <v>4506</v>
      </c>
      <c r="BE13" t="s">
        <v>4506</v>
      </c>
      <c r="BF13" t="s">
        <v>4506</v>
      </c>
      <c r="BG13" t="s">
        <v>4506</v>
      </c>
      <c r="BH13" t="s">
        <v>4623</v>
      </c>
      <c r="BI13" t="s">
        <v>4507</v>
      </c>
      <c r="BJ13" t="s">
        <v>4507</v>
      </c>
      <c r="BK13" t="s">
        <v>4506</v>
      </c>
      <c r="BL13" t="s">
        <v>4507</v>
      </c>
      <c r="BM13" t="s">
        <v>4507</v>
      </c>
      <c r="BN13" t="s">
        <v>4507</v>
      </c>
      <c r="BO13" t="s">
        <v>4506</v>
      </c>
      <c r="BP13" t="s">
        <v>4507</v>
      </c>
      <c r="BQ13" t="s">
        <v>4507</v>
      </c>
      <c r="BR13" t="s">
        <v>4507</v>
      </c>
      <c r="BS13" t="s">
        <v>4507</v>
      </c>
      <c r="BT13" t="s">
        <v>4507</v>
      </c>
      <c r="BU13" t="s">
        <v>4507</v>
      </c>
      <c r="BV13" t="s">
        <v>4507</v>
      </c>
      <c r="BW13" t="s">
        <v>4506</v>
      </c>
      <c r="BX13" t="s">
        <v>4507</v>
      </c>
      <c r="BY13" t="s">
        <v>4506</v>
      </c>
      <c r="BZ13" t="s">
        <v>4507</v>
      </c>
      <c r="CA13" t="s">
        <v>4507</v>
      </c>
      <c r="CB13" t="s">
        <v>4507</v>
      </c>
      <c r="CC13" t="s">
        <v>4506</v>
      </c>
      <c r="CD13" t="s">
        <v>4507</v>
      </c>
      <c r="CE13" t="s">
        <v>4507</v>
      </c>
      <c r="CF13" t="s">
        <v>4507</v>
      </c>
      <c r="CG13" t="s">
        <v>4506</v>
      </c>
      <c r="CH13" t="s">
        <v>4506</v>
      </c>
      <c r="CI13" t="s">
        <v>4506</v>
      </c>
      <c r="CJ13" t="s">
        <v>4506</v>
      </c>
      <c r="CK13" t="s">
        <v>4506</v>
      </c>
      <c r="CL13" t="s">
        <v>4506</v>
      </c>
      <c r="CM13" t="s">
        <v>8</v>
      </c>
      <c r="CN13" t="s">
        <v>290</v>
      </c>
      <c r="CO13" t="s">
        <v>252</v>
      </c>
      <c r="CP13" t="s">
        <v>4624</v>
      </c>
      <c r="CQ13" t="s">
        <v>252</v>
      </c>
      <c r="CR13" t="s">
        <v>4625</v>
      </c>
      <c r="CS13" t="s">
        <v>365</v>
      </c>
      <c r="CT13" t="s">
        <v>363</v>
      </c>
      <c r="CU13" t="s">
        <v>364</v>
      </c>
      <c r="CV13" t="s">
        <v>364</v>
      </c>
      <c r="CW13" t="s">
        <v>276</v>
      </c>
      <c r="CX13" t="s">
        <v>365</v>
      </c>
      <c r="CY13" t="s">
        <v>365</v>
      </c>
      <c r="CZ13" t="s">
        <v>365</v>
      </c>
      <c r="IS13" t="s">
        <v>250</v>
      </c>
      <c r="IU13" t="s">
        <v>250</v>
      </c>
      <c r="IW13" t="s">
        <v>250</v>
      </c>
      <c r="IY13" t="s">
        <v>8</v>
      </c>
    </row>
    <row r="14" spans="1:260" x14ac:dyDescent="0.25">
      <c r="A14" t="s">
        <v>4509</v>
      </c>
      <c r="B14" t="s">
        <v>242</v>
      </c>
      <c r="C14" t="s">
        <v>311</v>
      </c>
      <c r="D14" t="s">
        <v>2068</v>
      </c>
      <c r="E14" t="s">
        <v>4626</v>
      </c>
      <c r="F14" t="s">
        <v>4507</v>
      </c>
      <c r="G14" t="s">
        <v>4506</v>
      </c>
      <c r="H14" t="s">
        <v>4507</v>
      </c>
      <c r="I14" t="s">
        <v>4507</v>
      </c>
      <c r="J14" t="s">
        <v>4507</v>
      </c>
      <c r="K14" t="s">
        <v>4506</v>
      </c>
      <c r="L14" t="s">
        <v>4507</v>
      </c>
      <c r="M14" t="s">
        <v>4506</v>
      </c>
      <c r="N14" t="s">
        <v>4507</v>
      </c>
      <c r="O14" t="s">
        <v>4506</v>
      </c>
      <c r="P14" t="s">
        <v>4506</v>
      </c>
      <c r="Q14" t="s">
        <v>4506</v>
      </c>
      <c r="R14" t="s">
        <v>4507</v>
      </c>
      <c r="S14" t="s">
        <v>4506</v>
      </c>
      <c r="T14" t="s">
        <v>4506</v>
      </c>
      <c r="U14" t="s">
        <v>4506</v>
      </c>
      <c r="V14" t="s">
        <v>4506</v>
      </c>
      <c r="W14" t="s">
        <v>4506</v>
      </c>
      <c r="X14" t="s">
        <v>4627</v>
      </c>
      <c r="Y14" t="s">
        <v>4507</v>
      </c>
      <c r="Z14" t="s">
        <v>4507</v>
      </c>
      <c r="AA14" t="s">
        <v>4507</v>
      </c>
      <c r="AB14" t="s">
        <v>4506</v>
      </c>
      <c r="AC14" t="s">
        <v>4506</v>
      </c>
      <c r="AD14" t="s">
        <v>4507</v>
      </c>
      <c r="AE14" t="s">
        <v>4507</v>
      </c>
      <c r="AF14" t="s">
        <v>4506</v>
      </c>
      <c r="AG14" t="s">
        <v>4506</v>
      </c>
      <c r="AH14" t="s">
        <v>4628</v>
      </c>
      <c r="AI14" t="s">
        <v>4507</v>
      </c>
      <c r="AJ14" t="s">
        <v>4506</v>
      </c>
      <c r="AK14" t="s">
        <v>4506</v>
      </c>
      <c r="AL14" t="s">
        <v>4506</v>
      </c>
      <c r="AM14" t="s">
        <v>4506</v>
      </c>
      <c r="AN14" t="s">
        <v>4506</v>
      </c>
      <c r="AO14" t="s">
        <v>4506</v>
      </c>
      <c r="AP14" t="s">
        <v>4506</v>
      </c>
      <c r="AQ14" t="s">
        <v>4506</v>
      </c>
      <c r="AR14" t="s">
        <v>4506</v>
      </c>
      <c r="AS14" t="s">
        <v>4506</v>
      </c>
      <c r="AT14" t="s">
        <v>4507</v>
      </c>
      <c r="AU14" t="s">
        <v>4506</v>
      </c>
      <c r="AV14" t="s">
        <v>4507</v>
      </c>
      <c r="AW14" t="s">
        <v>4506</v>
      </c>
      <c r="AX14" t="s">
        <v>4506</v>
      </c>
      <c r="AY14" t="s">
        <v>4507</v>
      </c>
      <c r="AZ14" t="s">
        <v>4507</v>
      </c>
      <c r="BA14" t="s">
        <v>4507</v>
      </c>
      <c r="BB14" t="s">
        <v>4544</v>
      </c>
      <c r="BC14" t="s">
        <v>4507</v>
      </c>
      <c r="BD14" t="s">
        <v>4506</v>
      </c>
      <c r="BE14" t="s">
        <v>4506</v>
      </c>
      <c r="BF14" t="s">
        <v>4506</v>
      </c>
      <c r="BG14" t="s">
        <v>4506</v>
      </c>
      <c r="BH14" t="s">
        <v>4629</v>
      </c>
      <c r="BI14" t="s">
        <v>4507</v>
      </c>
      <c r="BJ14" t="s">
        <v>4507</v>
      </c>
      <c r="BK14" t="s">
        <v>4506</v>
      </c>
      <c r="BL14" t="s">
        <v>4507</v>
      </c>
      <c r="BM14" t="s">
        <v>4507</v>
      </c>
      <c r="BN14" t="s">
        <v>4506</v>
      </c>
      <c r="BO14" t="s">
        <v>4507</v>
      </c>
      <c r="BP14" t="s">
        <v>4507</v>
      </c>
      <c r="BQ14" t="s">
        <v>4507</v>
      </c>
      <c r="BR14" t="s">
        <v>4507</v>
      </c>
      <c r="BS14" t="s">
        <v>4507</v>
      </c>
      <c r="BT14" t="s">
        <v>4507</v>
      </c>
      <c r="BU14" t="s">
        <v>4507</v>
      </c>
      <c r="BV14" t="s">
        <v>4507</v>
      </c>
      <c r="BW14" t="s">
        <v>4506</v>
      </c>
      <c r="BX14" t="s">
        <v>4507</v>
      </c>
      <c r="BY14" t="s">
        <v>4506</v>
      </c>
      <c r="BZ14" t="s">
        <v>4507</v>
      </c>
      <c r="CA14" t="s">
        <v>4507</v>
      </c>
      <c r="CB14" t="s">
        <v>4507</v>
      </c>
      <c r="CC14" t="s">
        <v>4507</v>
      </c>
      <c r="CD14" t="s">
        <v>4507</v>
      </c>
      <c r="CE14" t="s">
        <v>4507</v>
      </c>
      <c r="CF14" t="s">
        <v>4507</v>
      </c>
      <c r="CG14" t="s">
        <v>4506</v>
      </c>
      <c r="CH14" t="s">
        <v>4506</v>
      </c>
      <c r="CI14" t="s">
        <v>4506</v>
      </c>
      <c r="CJ14" t="s">
        <v>4506</v>
      </c>
      <c r="CK14" t="s">
        <v>4506</v>
      </c>
      <c r="CL14" t="s">
        <v>4506</v>
      </c>
      <c r="CM14" t="s">
        <v>8</v>
      </c>
      <c r="CN14" t="s">
        <v>290</v>
      </c>
      <c r="CO14" t="s">
        <v>252</v>
      </c>
      <c r="CP14" t="s">
        <v>4630</v>
      </c>
      <c r="CQ14" t="s">
        <v>252</v>
      </c>
      <c r="CR14" t="s">
        <v>4631</v>
      </c>
      <c r="CS14" t="s">
        <v>362</v>
      </c>
      <c r="CT14" t="s">
        <v>372</v>
      </c>
      <c r="CU14" t="s">
        <v>364</v>
      </c>
      <c r="CV14" t="s">
        <v>364</v>
      </c>
      <c r="CW14" t="s">
        <v>368</v>
      </c>
      <c r="CX14" t="s">
        <v>367</v>
      </c>
      <c r="CY14" t="s">
        <v>373</v>
      </c>
      <c r="CZ14" t="s">
        <v>365</v>
      </c>
      <c r="IS14" t="s">
        <v>252</v>
      </c>
      <c r="IU14" t="s">
        <v>252</v>
      </c>
      <c r="IV14" t="s">
        <v>4632</v>
      </c>
      <c r="IW14" t="s">
        <v>252</v>
      </c>
      <c r="IX14" t="s">
        <v>4633</v>
      </c>
      <c r="IY14" t="s">
        <v>9</v>
      </c>
      <c r="IZ14" t="s">
        <v>4634</v>
      </c>
    </row>
    <row r="15" spans="1:260" x14ac:dyDescent="0.25">
      <c r="A15" t="s">
        <v>4511</v>
      </c>
      <c r="B15" t="s">
        <v>327</v>
      </c>
      <c r="C15" t="s">
        <v>329</v>
      </c>
      <c r="D15" t="s">
        <v>330</v>
      </c>
      <c r="E15" t="s">
        <v>4635</v>
      </c>
      <c r="F15" t="s">
        <v>4507</v>
      </c>
      <c r="G15" t="s">
        <v>4506</v>
      </c>
      <c r="H15" t="s">
        <v>4507</v>
      </c>
      <c r="I15" t="s">
        <v>4507</v>
      </c>
      <c r="J15" t="s">
        <v>4506</v>
      </c>
      <c r="K15" t="s">
        <v>4506</v>
      </c>
      <c r="L15" t="s">
        <v>4507</v>
      </c>
      <c r="M15" t="s">
        <v>4506</v>
      </c>
      <c r="N15" t="s">
        <v>4506</v>
      </c>
      <c r="O15" t="s">
        <v>4506</v>
      </c>
      <c r="P15" t="s">
        <v>4506</v>
      </c>
      <c r="Q15" t="s">
        <v>4506</v>
      </c>
      <c r="R15" t="s">
        <v>4506</v>
      </c>
      <c r="S15" t="s">
        <v>4506</v>
      </c>
      <c r="T15" t="s">
        <v>4506</v>
      </c>
      <c r="U15" t="s">
        <v>4507</v>
      </c>
      <c r="V15" t="s">
        <v>4506</v>
      </c>
      <c r="W15" t="s">
        <v>4506</v>
      </c>
      <c r="X15" t="s">
        <v>4636</v>
      </c>
      <c r="Y15" t="s">
        <v>4507</v>
      </c>
      <c r="Z15" t="s">
        <v>4506</v>
      </c>
      <c r="AA15" t="s">
        <v>4507</v>
      </c>
      <c r="AB15" t="s">
        <v>4506</v>
      </c>
      <c r="AC15" t="s">
        <v>4506</v>
      </c>
      <c r="AD15" t="s">
        <v>4506</v>
      </c>
      <c r="AE15" t="s">
        <v>4506</v>
      </c>
      <c r="AF15" t="s">
        <v>4506</v>
      </c>
      <c r="AG15" t="s">
        <v>4506</v>
      </c>
      <c r="AH15" t="s">
        <v>4637</v>
      </c>
      <c r="AI15" t="s">
        <v>4507</v>
      </c>
      <c r="AJ15" t="s">
        <v>4506</v>
      </c>
      <c r="AK15" t="s">
        <v>4506</v>
      </c>
      <c r="AL15" t="s">
        <v>4507</v>
      </c>
      <c r="AM15" t="s">
        <v>4506</v>
      </c>
      <c r="AN15" t="s">
        <v>4507</v>
      </c>
      <c r="AO15" t="s">
        <v>4506</v>
      </c>
      <c r="AP15" t="s">
        <v>4506</v>
      </c>
      <c r="AQ15" t="s">
        <v>4507</v>
      </c>
      <c r="AR15" t="s">
        <v>4506</v>
      </c>
      <c r="AS15" t="s">
        <v>4507</v>
      </c>
      <c r="AT15" t="s">
        <v>4507</v>
      </c>
      <c r="AU15" t="s">
        <v>4506</v>
      </c>
      <c r="AV15" t="s">
        <v>4506</v>
      </c>
      <c r="AW15" t="s">
        <v>4506</v>
      </c>
      <c r="AX15" t="s">
        <v>4506</v>
      </c>
      <c r="AY15" t="s">
        <v>4506</v>
      </c>
      <c r="AZ15" t="s">
        <v>4506</v>
      </c>
      <c r="BA15" t="s">
        <v>4506</v>
      </c>
      <c r="BB15" t="s">
        <v>4544</v>
      </c>
      <c r="BC15" t="s">
        <v>4507</v>
      </c>
      <c r="BD15" t="s">
        <v>4506</v>
      </c>
      <c r="BE15" t="s">
        <v>4506</v>
      </c>
      <c r="BF15" t="s">
        <v>4506</v>
      </c>
      <c r="BG15" t="s">
        <v>4506</v>
      </c>
      <c r="BH15" t="s">
        <v>4638</v>
      </c>
      <c r="BI15" t="s">
        <v>4507</v>
      </c>
      <c r="BJ15" t="s">
        <v>4507</v>
      </c>
      <c r="BK15" t="s">
        <v>4506</v>
      </c>
      <c r="BL15" t="s">
        <v>4507</v>
      </c>
      <c r="BM15" t="s">
        <v>4507</v>
      </c>
      <c r="BN15" t="s">
        <v>4507</v>
      </c>
      <c r="BO15" t="s">
        <v>4507</v>
      </c>
      <c r="BP15" t="s">
        <v>4507</v>
      </c>
      <c r="BQ15" t="s">
        <v>4507</v>
      </c>
      <c r="BR15" t="s">
        <v>4507</v>
      </c>
      <c r="BS15" t="s">
        <v>4507</v>
      </c>
      <c r="BT15" t="s">
        <v>4507</v>
      </c>
      <c r="BU15" t="s">
        <v>4506</v>
      </c>
      <c r="BV15" t="s">
        <v>4507</v>
      </c>
      <c r="BW15" t="s">
        <v>4507</v>
      </c>
      <c r="BX15" t="s">
        <v>4506</v>
      </c>
      <c r="BY15" t="s">
        <v>4506</v>
      </c>
      <c r="BZ15" t="s">
        <v>4507</v>
      </c>
      <c r="CA15" t="s">
        <v>4507</v>
      </c>
      <c r="CB15" t="s">
        <v>4507</v>
      </c>
      <c r="CC15" t="s">
        <v>4507</v>
      </c>
      <c r="CD15" t="s">
        <v>4507</v>
      </c>
      <c r="CE15" t="s">
        <v>4507</v>
      </c>
      <c r="CF15" t="s">
        <v>4507</v>
      </c>
      <c r="CG15" t="s">
        <v>4507</v>
      </c>
      <c r="CH15" t="s">
        <v>4506</v>
      </c>
      <c r="CI15" t="s">
        <v>4506</v>
      </c>
      <c r="CJ15" t="s">
        <v>4506</v>
      </c>
      <c r="CK15" t="s">
        <v>4506</v>
      </c>
      <c r="CL15" t="s">
        <v>4506</v>
      </c>
      <c r="CM15" t="s">
        <v>8</v>
      </c>
      <c r="CN15" t="s">
        <v>290</v>
      </c>
      <c r="CO15" t="s">
        <v>252</v>
      </c>
      <c r="CP15" t="s">
        <v>4639</v>
      </c>
      <c r="CQ15" t="s">
        <v>250</v>
      </c>
      <c r="CS15" t="s">
        <v>362</v>
      </c>
      <c r="CT15" t="s">
        <v>363</v>
      </c>
      <c r="CU15" t="s">
        <v>365</v>
      </c>
      <c r="CV15" t="s">
        <v>365</v>
      </c>
      <c r="CW15" t="s">
        <v>362</v>
      </c>
      <c r="CX15" t="s">
        <v>367</v>
      </c>
      <c r="CY15" t="s">
        <v>369</v>
      </c>
      <c r="CZ15" t="s">
        <v>364</v>
      </c>
      <c r="DP15" t="s">
        <v>286</v>
      </c>
      <c r="DQ15" t="s">
        <v>286</v>
      </c>
      <c r="DS15" t="s">
        <v>292</v>
      </c>
      <c r="IC15" t="s">
        <v>253</v>
      </c>
      <c r="IS15" t="s">
        <v>252</v>
      </c>
      <c r="IU15" t="s">
        <v>252</v>
      </c>
      <c r="IV15" t="s">
        <v>4640</v>
      </c>
      <c r="IW15" t="s">
        <v>252</v>
      </c>
      <c r="IX15" t="s">
        <v>4641</v>
      </c>
      <c r="IY15" t="s">
        <v>9</v>
      </c>
      <c r="IZ15" t="s">
        <v>4585</v>
      </c>
    </row>
    <row r="16" spans="1:260" x14ac:dyDescent="0.25">
      <c r="A16" t="s">
        <v>4511</v>
      </c>
      <c r="B16" t="s">
        <v>242</v>
      </c>
      <c r="C16" t="s">
        <v>243</v>
      </c>
      <c r="D16" t="s">
        <v>436</v>
      </c>
      <c r="E16" t="s">
        <v>4642</v>
      </c>
      <c r="F16" t="s">
        <v>4507</v>
      </c>
      <c r="G16" t="s">
        <v>4506</v>
      </c>
      <c r="H16" t="s">
        <v>4507</v>
      </c>
      <c r="I16" t="s">
        <v>4507</v>
      </c>
      <c r="J16" t="s">
        <v>4507</v>
      </c>
      <c r="K16" t="s">
        <v>4507</v>
      </c>
      <c r="L16" t="s">
        <v>4507</v>
      </c>
      <c r="M16" t="s">
        <v>4507</v>
      </c>
      <c r="N16" t="s">
        <v>4507</v>
      </c>
      <c r="O16" t="s">
        <v>4506</v>
      </c>
      <c r="P16" t="s">
        <v>4507</v>
      </c>
      <c r="Q16" t="s">
        <v>4507</v>
      </c>
      <c r="R16" t="s">
        <v>4506</v>
      </c>
      <c r="S16" t="s">
        <v>4506</v>
      </c>
      <c r="T16" t="s">
        <v>4506</v>
      </c>
      <c r="U16" t="s">
        <v>4507</v>
      </c>
      <c r="V16" t="s">
        <v>4507</v>
      </c>
      <c r="W16" t="s">
        <v>4506</v>
      </c>
      <c r="X16" t="s">
        <v>4643</v>
      </c>
      <c r="Y16" t="s">
        <v>4507</v>
      </c>
      <c r="Z16" t="s">
        <v>4507</v>
      </c>
      <c r="AA16" t="s">
        <v>4507</v>
      </c>
      <c r="AB16" t="s">
        <v>4507</v>
      </c>
      <c r="AC16" t="s">
        <v>4506</v>
      </c>
      <c r="AD16" t="s">
        <v>4507</v>
      </c>
      <c r="AE16" t="s">
        <v>4507</v>
      </c>
      <c r="AF16" t="s">
        <v>4506</v>
      </c>
      <c r="AG16" t="s">
        <v>4506</v>
      </c>
      <c r="AH16" t="s">
        <v>4644</v>
      </c>
      <c r="AI16" t="s">
        <v>4507</v>
      </c>
      <c r="AJ16" t="s">
        <v>4506</v>
      </c>
      <c r="AK16" t="s">
        <v>4507</v>
      </c>
      <c r="AL16" t="s">
        <v>4507</v>
      </c>
      <c r="AM16" t="s">
        <v>4507</v>
      </c>
      <c r="AN16" t="s">
        <v>4507</v>
      </c>
      <c r="AO16" t="s">
        <v>4507</v>
      </c>
      <c r="AP16" t="s">
        <v>4507</v>
      </c>
      <c r="AQ16" t="s">
        <v>4507</v>
      </c>
      <c r="AR16" t="s">
        <v>4506</v>
      </c>
      <c r="AS16" t="s">
        <v>4507</v>
      </c>
      <c r="AT16" t="s">
        <v>4507</v>
      </c>
      <c r="AU16" t="s">
        <v>4507</v>
      </c>
      <c r="AV16" t="s">
        <v>4507</v>
      </c>
      <c r="AW16" t="s">
        <v>4507</v>
      </c>
      <c r="AX16" t="s">
        <v>4506</v>
      </c>
      <c r="AY16" t="s">
        <v>4507</v>
      </c>
      <c r="AZ16" t="s">
        <v>4506</v>
      </c>
      <c r="BA16" t="s">
        <v>4506</v>
      </c>
      <c r="BB16" t="s">
        <v>4645</v>
      </c>
      <c r="BC16" t="s">
        <v>4507</v>
      </c>
      <c r="BD16" t="s">
        <v>4506</v>
      </c>
      <c r="BE16" t="s">
        <v>4506</v>
      </c>
      <c r="BF16" t="s">
        <v>4507</v>
      </c>
      <c r="BG16" t="s">
        <v>4506</v>
      </c>
      <c r="BH16" t="s">
        <v>4646</v>
      </c>
      <c r="BI16" t="s">
        <v>4507</v>
      </c>
      <c r="BJ16" t="s">
        <v>4507</v>
      </c>
      <c r="BK16" t="s">
        <v>4506</v>
      </c>
      <c r="BL16" t="s">
        <v>4506</v>
      </c>
      <c r="BM16" t="s">
        <v>4506</v>
      </c>
      <c r="BN16" t="s">
        <v>4506</v>
      </c>
      <c r="BO16" t="s">
        <v>4507</v>
      </c>
      <c r="BP16" t="s">
        <v>4507</v>
      </c>
      <c r="BQ16" t="s">
        <v>4507</v>
      </c>
      <c r="BR16" t="s">
        <v>4507</v>
      </c>
      <c r="BS16" t="s">
        <v>4507</v>
      </c>
      <c r="BT16" t="s">
        <v>4506</v>
      </c>
      <c r="BU16" t="s">
        <v>4506</v>
      </c>
      <c r="BV16" t="s">
        <v>4506</v>
      </c>
      <c r="BW16" t="s">
        <v>4506</v>
      </c>
      <c r="BX16" t="s">
        <v>4506</v>
      </c>
      <c r="BY16" t="s">
        <v>4506</v>
      </c>
      <c r="BZ16" t="s">
        <v>4506</v>
      </c>
      <c r="CA16" t="s">
        <v>4506</v>
      </c>
      <c r="CB16" t="s">
        <v>4507</v>
      </c>
      <c r="CC16" t="s">
        <v>4507</v>
      </c>
      <c r="CD16" t="s">
        <v>4507</v>
      </c>
      <c r="CE16" t="s">
        <v>4507</v>
      </c>
      <c r="CF16" t="s">
        <v>4506</v>
      </c>
      <c r="CG16" t="s">
        <v>4506</v>
      </c>
      <c r="CH16" t="s">
        <v>4506</v>
      </c>
      <c r="CI16" t="s">
        <v>4506</v>
      </c>
      <c r="CJ16" t="s">
        <v>4506</v>
      </c>
      <c r="CK16" t="s">
        <v>4506</v>
      </c>
      <c r="CL16" t="s">
        <v>4506</v>
      </c>
      <c r="CM16" t="s">
        <v>366</v>
      </c>
      <c r="CN16" t="s">
        <v>376</v>
      </c>
      <c r="CO16" t="s">
        <v>250</v>
      </c>
      <c r="CQ16" t="s">
        <v>250</v>
      </c>
      <c r="CS16" t="s">
        <v>371</v>
      </c>
      <c r="CT16" t="s">
        <v>374</v>
      </c>
      <c r="CU16" t="s">
        <v>365</v>
      </c>
      <c r="CV16" t="s">
        <v>375</v>
      </c>
      <c r="CW16" t="s">
        <v>371</v>
      </c>
      <c r="CX16" t="s">
        <v>374</v>
      </c>
      <c r="CY16" t="s">
        <v>364</v>
      </c>
      <c r="CZ16" t="s">
        <v>365</v>
      </c>
      <c r="GS16" t="s">
        <v>292</v>
      </c>
      <c r="IG16" t="s">
        <v>254</v>
      </c>
      <c r="IH16" t="s">
        <v>254</v>
      </c>
      <c r="II16" t="s">
        <v>254</v>
      </c>
      <c r="IS16" t="s">
        <v>252</v>
      </c>
      <c r="IU16" t="s">
        <v>250</v>
      </c>
      <c r="IW16" t="s">
        <v>250</v>
      </c>
      <c r="IY16" t="s">
        <v>8</v>
      </c>
    </row>
    <row r="17" spans="1:260" x14ac:dyDescent="0.25">
      <c r="A17" t="s">
        <v>4508</v>
      </c>
      <c r="B17" t="s">
        <v>259</v>
      </c>
      <c r="C17" t="s">
        <v>260</v>
      </c>
      <c r="D17" t="s">
        <v>263</v>
      </c>
      <c r="E17" t="s">
        <v>4647</v>
      </c>
      <c r="F17" t="s">
        <v>4507</v>
      </c>
      <c r="G17" t="s">
        <v>4506</v>
      </c>
      <c r="H17" t="s">
        <v>4506</v>
      </c>
      <c r="I17" t="s">
        <v>4506</v>
      </c>
      <c r="J17" t="s">
        <v>4506</v>
      </c>
      <c r="K17" t="s">
        <v>4506</v>
      </c>
      <c r="L17" t="s">
        <v>4506</v>
      </c>
      <c r="M17" t="s">
        <v>4506</v>
      </c>
      <c r="N17" t="s">
        <v>4506</v>
      </c>
      <c r="O17" t="s">
        <v>4506</v>
      </c>
      <c r="P17" t="s">
        <v>4506</v>
      </c>
      <c r="Q17" t="s">
        <v>4507</v>
      </c>
      <c r="R17" t="s">
        <v>4506</v>
      </c>
      <c r="S17" t="s">
        <v>4506</v>
      </c>
      <c r="T17" t="s">
        <v>4506</v>
      </c>
      <c r="U17" t="s">
        <v>4506</v>
      </c>
      <c r="V17" t="s">
        <v>4506</v>
      </c>
      <c r="W17" t="s">
        <v>4506</v>
      </c>
      <c r="X17" t="s">
        <v>4648</v>
      </c>
      <c r="Y17" t="s">
        <v>4507</v>
      </c>
      <c r="Z17" t="s">
        <v>4506</v>
      </c>
      <c r="AA17" t="s">
        <v>4506</v>
      </c>
      <c r="AB17" t="s">
        <v>4506</v>
      </c>
      <c r="AC17" t="s">
        <v>4506</v>
      </c>
      <c r="AD17" t="s">
        <v>4506</v>
      </c>
      <c r="AE17" t="s">
        <v>4507</v>
      </c>
      <c r="AF17" t="s">
        <v>4506</v>
      </c>
      <c r="AG17" t="s">
        <v>4506</v>
      </c>
      <c r="AH17" t="s">
        <v>4649</v>
      </c>
      <c r="AI17" t="s">
        <v>4507</v>
      </c>
      <c r="AJ17" t="s">
        <v>4506</v>
      </c>
      <c r="AK17" t="s">
        <v>4506</v>
      </c>
      <c r="AL17" t="s">
        <v>4506</v>
      </c>
      <c r="AM17" t="s">
        <v>4506</v>
      </c>
      <c r="AN17" t="s">
        <v>4506</v>
      </c>
      <c r="AO17" t="s">
        <v>4506</v>
      </c>
      <c r="AP17" t="s">
        <v>4506</v>
      </c>
      <c r="AQ17" t="s">
        <v>4506</v>
      </c>
      <c r="AR17" t="s">
        <v>4506</v>
      </c>
      <c r="AS17" t="s">
        <v>4506</v>
      </c>
      <c r="AT17" t="s">
        <v>4506</v>
      </c>
      <c r="AU17" t="s">
        <v>4506</v>
      </c>
      <c r="AV17" t="s">
        <v>4506</v>
      </c>
      <c r="AW17" t="s">
        <v>4506</v>
      </c>
      <c r="AX17" t="s">
        <v>4506</v>
      </c>
      <c r="AY17" t="s">
        <v>4506</v>
      </c>
      <c r="AZ17" t="s">
        <v>4506</v>
      </c>
      <c r="BA17" t="s">
        <v>4506</v>
      </c>
      <c r="BB17" t="s">
        <v>288</v>
      </c>
      <c r="BC17" t="s">
        <v>4507</v>
      </c>
      <c r="BD17" t="s">
        <v>4507</v>
      </c>
      <c r="BE17" t="s">
        <v>4507</v>
      </c>
      <c r="BF17" t="s">
        <v>4507</v>
      </c>
      <c r="BG17" t="s">
        <v>4506</v>
      </c>
      <c r="BH17" t="s">
        <v>4650</v>
      </c>
      <c r="BI17" t="s">
        <v>4507</v>
      </c>
      <c r="BJ17" t="s">
        <v>4507</v>
      </c>
      <c r="BK17" t="s">
        <v>4507</v>
      </c>
      <c r="BL17" t="s">
        <v>4507</v>
      </c>
      <c r="BM17" t="s">
        <v>4507</v>
      </c>
      <c r="BN17" t="s">
        <v>4507</v>
      </c>
      <c r="BO17" t="s">
        <v>4507</v>
      </c>
      <c r="BP17" t="s">
        <v>4507</v>
      </c>
      <c r="BQ17" t="s">
        <v>4507</v>
      </c>
      <c r="BR17" t="s">
        <v>4507</v>
      </c>
      <c r="BS17" t="s">
        <v>4507</v>
      </c>
      <c r="BT17" t="s">
        <v>4507</v>
      </c>
      <c r="BU17" t="s">
        <v>4507</v>
      </c>
      <c r="BV17" t="s">
        <v>4507</v>
      </c>
      <c r="BW17" t="s">
        <v>4507</v>
      </c>
      <c r="BX17" t="s">
        <v>4507</v>
      </c>
      <c r="BY17" t="s">
        <v>4507</v>
      </c>
      <c r="BZ17" t="s">
        <v>4507</v>
      </c>
      <c r="CA17" t="s">
        <v>4507</v>
      </c>
      <c r="CB17" t="s">
        <v>4507</v>
      </c>
      <c r="CC17" t="s">
        <v>4506</v>
      </c>
      <c r="CD17" t="s">
        <v>4507</v>
      </c>
      <c r="CE17" t="s">
        <v>4507</v>
      </c>
      <c r="CF17" t="s">
        <v>4507</v>
      </c>
      <c r="CG17" t="s">
        <v>4506</v>
      </c>
      <c r="CH17" t="s">
        <v>4506</v>
      </c>
      <c r="CI17" t="s">
        <v>4506</v>
      </c>
      <c r="CJ17" t="s">
        <v>4506</v>
      </c>
      <c r="CK17" t="s">
        <v>4506</v>
      </c>
      <c r="CL17" t="s">
        <v>4506</v>
      </c>
      <c r="CM17" t="s">
        <v>8</v>
      </c>
      <c r="CN17" t="s">
        <v>294</v>
      </c>
      <c r="CO17" t="s">
        <v>252</v>
      </c>
      <c r="CP17" t="s">
        <v>4651</v>
      </c>
      <c r="CQ17" t="s">
        <v>250</v>
      </c>
      <c r="CS17" t="s">
        <v>365</v>
      </c>
      <c r="CT17" t="s">
        <v>365</v>
      </c>
      <c r="CU17" t="s">
        <v>364</v>
      </c>
      <c r="CV17" t="s">
        <v>365</v>
      </c>
      <c r="CW17" t="s">
        <v>365</v>
      </c>
      <c r="CX17" t="s">
        <v>367</v>
      </c>
      <c r="CY17" t="s">
        <v>369</v>
      </c>
      <c r="CZ17" t="s">
        <v>365</v>
      </c>
      <c r="DA17" t="s">
        <v>292</v>
      </c>
      <c r="HR17" t="s">
        <v>253</v>
      </c>
      <c r="IS17" t="s">
        <v>252</v>
      </c>
      <c r="IU17" t="s">
        <v>252</v>
      </c>
      <c r="IV17" t="s">
        <v>4652</v>
      </c>
      <c r="IW17" t="s">
        <v>252</v>
      </c>
      <c r="IX17" t="s">
        <v>4653</v>
      </c>
      <c r="IY17" t="s">
        <v>8</v>
      </c>
    </row>
    <row r="18" spans="1:260" x14ac:dyDescent="0.25">
      <c r="A18" t="s">
        <v>4509</v>
      </c>
      <c r="B18" t="s">
        <v>259</v>
      </c>
      <c r="C18" t="s">
        <v>260</v>
      </c>
      <c r="D18" t="s">
        <v>263</v>
      </c>
      <c r="E18" t="s">
        <v>4654</v>
      </c>
      <c r="F18" t="s">
        <v>4507</v>
      </c>
      <c r="G18" t="s">
        <v>4506</v>
      </c>
      <c r="H18" t="s">
        <v>4506</v>
      </c>
      <c r="I18" t="s">
        <v>4506</v>
      </c>
      <c r="J18" t="s">
        <v>4506</v>
      </c>
      <c r="K18" t="s">
        <v>4506</v>
      </c>
      <c r="L18" t="s">
        <v>4506</v>
      </c>
      <c r="M18" t="s">
        <v>4506</v>
      </c>
      <c r="N18" t="s">
        <v>4507</v>
      </c>
      <c r="O18" t="s">
        <v>4506</v>
      </c>
      <c r="P18" t="s">
        <v>4506</v>
      </c>
      <c r="Q18" t="s">
        <v>4506</v>
      </c>
      <c r="R18" t="s">
        <v>4506</v>
      </c>
      <c r="S18" t="s">
        <v>4506</v>
      </c>
      <c r="T18" t="s">
        <v>4506</v>
      </c>
      <c r="U18" t="s">
        <v>4506</v>
      </c>
      <c r="V18" t="s">
        <v>4506</v>
      </c>
      <c r="W18" t="s">
        <v>4506</v>
      </c>
      <c r="X18" t="s">
        <v>4655</v>
      </c>
      <c r="Y18" t="s">
        <v>4507</v>
      </c>
      <c r="Z18" t="s">
        <v>4506</v>
      </c>
      <c r="AA18" t="s">
        <v>4506</v>
      </c>
      <c r="AB18" t="s">
        <v>4506</v>
      </c>
      <c r="AC18" t="s">
        <v>4506</v>
      </c>
      <c r="AD18" t="s">
        <v>4506</v>
      </c>
      <c r="AE18" t="s">
        <v>4506</v>
      </c>
      <c r="AF18" t="s">
        <v>4506</v>
      </c>
      <c r="AG18" t="s">
        <v>4506</v>
      </c>
      <c r="AH18" t="s">
        <v>4656</v>
      </c>
      <c r="AI18" t="s">
        <v>4507</v>
      </c>
      <c r="AJ18" t="s">
        <v>4506</v>
      </c>
      <c r="AK18" t="s">
        <v>4506</v>
      </c>
      <c r="AL18" t="s">
        <v>4506</v>
      </c>
      <c r="AM18" t="s">
        <v>4506</v>
      </c>
      <c r="AN18" t="s">
        <v>4506</v>
      </c>
      <c r="AO18" t="s">
        <v>4506</v>
      </c>
      <c r="AP18" t="s">
        <v>4506</v>
      </c>
      <c r="AQ18" t="s">
        <v>4506</v>
      </c>
      <c r="AR18" t="s">
        <v>4506</v>
      </c>
      <c r="AS18" t="s">
        <v>4506</v>
      </c>
      <c r="AT18" t="s">
        <v>4506</v>
      </c>
      <c r="AU18" t="s">
        <v>4506</v>
      </c>
      <c r="AV18" t="s">
        <v>4506</v>
      </c>
      <c r="AW18" t="s">
        <v>4506</v>
      </c>
      <c r="AX18" t="s">
        <v>4506</v>
      </c>
      <c r="AY18" t="s">
        <v>4506</v>
      </c>
      <c r="AZ18" t="s">
        <v>4506</v>
      </c>
      <c r="BA18" t="s">
        <v>4506</v>
      </c>
      <c r="BB18" t="s">
        <v>4657</v>
      </c>
      <c r="BC18" t="s">
        <v>4507</v>
      </c>
      <c r="BD18" t="s">
        <v>4506</v>
      </c>
      <c r="BE18" t="s">
        <v>4506</v>
      </c>
      <c r="BF18" t="s">
        <v>4506</v>
      </c>
      <c r="BG18" t="s">
        <v>4507</v>
      </c>
      <c r="BH18" t="s">
        <v>4658</v>
      </c>
      <c r="BI18" t="s">
        <v>4507</v>
      </c>
      <c r="BJ18" t="s">
        <v>4507</v>
      </c>
      <c r="BK18" t="s">
        <v>4507</v>
      </c>
      <c r="BL18" t="s">
        <v>4507</v>
      </c>
      <c r="BM18" t="s">
        <v>4507</v>
      </c>
      <c r="BN18" t="s">
        <v>4506</v>
      </c>
      <c r="BO18" t="s">
        <v>4507</v>
      </c>
      <c r="BP18" t="s">
        <v>4507</v>
      </c>
      <c r="BQ18" t="s">
        <v>4507</v>
      </c>
      <c r="BR18" t="s">
        <v>4507</v>
      </c>
      <c r="BS18" t="s">
        <v>4507</v>
      </c>
      <c r="BT18" t="s">
        <v>4507</v>
      </c>
      <c r="BU18" t="s">
        <v>4507</v>
      </c>
      <c r="BV18" t="s">
        <v>4507</v>
      </c>
      <c r="BW18" t="s">
        <v>4507</v>
      </c>
      <c r="BX18" t="s">
        <v>4507</v>
      </c>
      <c r="BY18" t="s">
        <v>4507</v>
      </c>
      <c r="BZ18" t="s">
        <v>4507</v>
      </c>
      <c r="CA18" t="s">
        <v>4507</v>
      </c>
      <c r="CB18" t="s">
        <v>4507</v>
      </c>
      <c r="CC18" t="s">
        <v>4507</v>
      </c>
      <c r="CD18" t="s">
        <v>4506</v>
      </c>
      <c r="CE18" t="s">
        <v>4507</v>
      </c>
      <c r="CF18" t="s">
        <v>4507</v>
      </c>
      <c r="CG18" t="s">
        <v>4506</v>
      </c>
      <c r="CH18" t="s">
        <v>4506</v>
      </c>
      <c r="CI18" t="s">
        <v>4507</v>
      </c>
      <c r="CJ18" t="s">
        <v>4506</v>
      </c>
      <c r="CK18" t="s">
        <v>4506</v>
      </c>
      <c r="CL18" t="s">
        <v>4506</v>
      </c>
      <c r="CM18" t="s">
        <v>8</v>
      </c>
      <c r="CN18" t="s">
        <v>376</v>
      </c>
      <c r="CO18" t="s">
        <v>250</v>
      </c>
      <c r="CQ18" t="s">
        <v>250</v>
      </c>
      <c r="CS18" t="s">
        <v>365</v>
      </c>
      <c r="CT18" t="s">
        <v>365</v>
      </c>
      <c r="CU18" t="s">
        <v>365</v>
      </c>
      <c r="CV18" t="s">
        <v>365</v>
      </c>
      <c r="CW18" t="s">
        <v>365</v>
      </c>
      <c r="CX18" t="s">
        <v>365</v>
      </c>
      <c r="CY18" t="s">
        <v>365</v>
      </c>
      <c r="CZ18" t="s">
        <v>365</v>
      </c>
      <c r="DA18" t="s">
        <v>3511</v>
      </c>
      <c r="HR18" t="s">
        <v>253</v>
      </c>
      <c r="IS18" t="s">
        <v>250</v>
      </c>
      <c r="IU18" t="s">
        <v>250</v>
      </c>
      <c r="IW18" t="s">
        <v>250</v>
      </c>
      <c r="IY18" t="s">
        <v>8</v>
      </c>
    </row>
    <row r="19" spans="1:260" x14ac:dyDescent="0.25">
      <c r="A19" t="s">
        <v>4509</v>
      </c>
      <c r="B19" t="s">
        <v>259</v>
      </c>
      <c r="C19" t="s">
        <v>260</v>
      </c>
      <c r="D19" t="s">
        <v>263</v>
      </c>
      <c r="E19" t="s">
        <v>4647</v>
      </c>
      <c r="F19" t="s">
        <v>4507</v>
      </c>
      <c r="G19" t="s">
        <v>4506</v>
      </c>
      <c r="H19" t="s">
        <v>4506</v>
      </c>
      <c r="I19" t="s">
        <v>4506</v>
      </c>
      <c r="J19" t="s">
        <v>4506</v>
      </c>
      <c r="K19" t="s">
        <v>4506</v>
      </c>
      <c r="L19" t="s">
        <v>4506</v>
      </c>
      <c r="M19" t="s">
        <v>4506</v>
      </c>
      <c r="N19" t="s">
        <v>4506</v>
      </c>
      <c r="O19" t="s">
        <v>4506</v>
      </c>
      <c r="P19" t="s">
        <v>4506</v>
      </c>
      <c r="Q19" t="s">
        <v>4507</v>
      </c>
      <c r="R19" t="s">
        <v>4506</v>
      </c>
      <c r="S19" t="s">
        <v>4506</v>
      </c>
      <c r="T19" t="s">
        <v>4506</v>
      </c>
      <c r="U19" t="s">
        <v>4506</v>
      </c>
      <c r="V19" t="s">
        <v>4506</v>
      </c>
      <c r="W19" t="s">
        <v>4506</v>
      </c>
      <c r="X19" t="s">
        <v>4648</v>
      </c>
      <c r="Y19" t="s">
        <v>4507</v>
      </c>
      <c r="Z19" t="s">
        <v>4506</v>
      </c>
      <c r="AA19" t="s">
        <v>4506</v>
      </c>
      <c r="AB19" t="s">
        <v>4506</v>
      </c>
      <c r="AC19" t="s">
        <v>4506</v>
      </c>
      <c r="AD19" t="s">
        <v>4506</v>
      </c>
      <c r="AE19" t="s">
        <v>4507</v>
      </c>
      <c r="AF19" t="s">
        <v>4506</v>
      </c>
      <c r="AG19" t="s">
        <v>4506</v>
      </c>
      <c r="AH19" t="s">
        <v>4659</v>
      </c>
      <c r="AI19" t="s">
        <v>4507</v>
      </c>
      <c r="AJ19" t="s">
        <v>4506</v>
      </c>
      <c r="AK19" t="s">
        <v>4506</v>
      </c>
      <c r="AL19" t="s">
        <v>4506</v>
      </c>
      <c r="AM19" t="s">
        <v>4506</v>
      </c>
      <c r="AN19" t="s">
        <v>4506</v>
      </c>
      <c r="AO19" t="s">
        <v>4506</v>
      </c>
      <c r="AP19" t="s">
        <v>4506</v>
      </c>
      <c r="AQ19" t="s">
        <v>4506</v>
      </c>
      <c r="AR19" t="s">
        <v>4506</v>
      </c>
      <c r="AS19" t="s">
        <v>4506</v>
      </c>
      <c r="AT19" t="s">
        <v>4506</v>
      </c>
      <c r="AU19" t="s">
        <v>4506</v>
      </c>
      <c r="AV19" t="s">
        <v>4506</v>
      </c>
      <c r="AW19" t="s">
        <v>4506</v>
      </c>
      <c r="AX19" t="s">
        <v>4506</v>
      </c>
      <c r="AY19" t="s">
        <v>4506</v>
      </c>
      <c r="AZ19" t="s">
        <v>4506</v>
      </c>
      <c r="BA19" t="s">
        <v>4506</v>
      </c>
      <c r="BB19" t="s">
        <v>288</v>
      </c>
      <c r="BC19" t="s">
        <v>4507</v>
      </c>
      <c r="BD19" t="s">
        <v>4507</v>
      </c>
      <c r="BE19" t="s">
        <v>4507</v>
      </c>
      <c r="BF19" t="s">
        <v>4507</v>
      </c>
      <c r="BG19" t="s">
        <v>4506</v>
      </c>
      <c r="BH19" t="s">
        <v>4650</v>
      </c>
      <c r="BI19" t="s">
        <v>4507</v>
      </c>
      <c r="BJ19" t="s">
        <v>4507</v>
      </c>
      <c r="BK19" t="s">
        <v>4507</v>
      </c>
      <c r="BL19" t="s">
        <v>4507</v>
      </c>
      <c r="BM19" t="s">
        <v>4507</v>
      </c>
      <c r="BN19" t="s">
        <v>4507</v>
      </c>
      <c r="BO19" t="s">
        <v>4507</v>
      </c>
      <c r="BP19" t="s">
        <v>4507</v>
      </c>
      <c r="BQ19" t="s">
        <v>4507</v>
      </c>
      <c r="BR19" t="s">
        <v>4507</v>
      </c>
      <c r="BS19" t="s">
        <v>4507</v>
      </c>
      <c r="BT19" t="s">
        <v>4507</v>
      </c>
      <c r="BU19" t="s">
        <v>4507</v>
      </c>
      <c r="BV19" t="s">
        <v>4507</v>
      </c>
      <c r="BW19" t="s">
        <v>4507</v>
      </c>
      <c r="BX19" t="s">
        <v>4507</v>
      </c>
      <c r="BY19" t="s">
        <v>4507</v>
      </c>
      <c r="BZ19" t="s">
        <v>4507</v>
      </c>
      <c r="CA19" t="s">
        <v>4507</v>
      </c>
      <c r="CB19" t="s">
        <v>4507</v>
      </c>
      <c r="CC19" t="s">
        <v>4506</v>
      </c>
      <c r="CD19" t="s">
        <v>4507</v>
      </c>
      <c r="CE19" t="s">
        <v>4507</v>
      </c>
      <c r="CF19" t="s">
        <v>4507</v>
      </c>
      <c r="CG19" t="s">
        <v>4506</v>
      </c>
      <c r="CH19" t="s">
        <v>4506</v>
      </c>
      <c r="CI19" t="s">
        <v>4506</v>
      </c>
      <c r="CJ19" t="s">
        <v>4506</v>
      </c>
      <c r="CK19" t="s">
        <v>4506</v>
      </c>
      <c r="CL19" t="s">
        <v>4506</v>
      </c>
      <c r="CM19" t="s">
        <v>8</v>
      </c>
      <c r="CN19" t="s">
        <v>290</v>
      </c>
      <c r="CO19" t="s">
        <v>252</v>
      </c>
      <c r="CP19" t="s">
        <v>4660</v>
      </c>
      <c r="CQ19" t="s">
        <v>250</v>
      </c>
      <c r="CS19" t="s">
        <v>365</v>
      </c>
      <c r="CT19" t="s">
        <v>363</v>
      </c>
      <c r="CU19" t="s">
        <v>364</v>
      </c>
      <c r="CV19" t="s">
        <v>365</v>
      </c>
      <c r="CW19" t="s">
        <v>379</v>
      </c>
      <c r="CX19" t="s">
        <v>367</v>
      </c>
      <c r="CY19" t="s">
        <v>369</v>
      </c>
      <c r="CZ19" t="s">
        <v>365</v>
      </c>
      <c r="DA19" t="s">
        <v>292</v>
      </c>
      <c r="HR19" t="s">
        <v>253</v>
      </c>
      <c r="IS19" t="s">
        <v>252</v>
      </c>
      <c r="IU19" t="s">
        <v>252</v>
      </c>
      <c r="IV19" t="s">
        <v>4661</v>
      </c>
      <c r="IW19" t="s">
        <v>252</v>
      </c>
      <c r="IX19" t="s">
        <v>4662</v>
      </c>
      <c r="IY19" t="s">
        <v>8</v>
      </c>
    </row>
    <row r="20" spans="1:260" x14ac:dyDescent="0.25">
      <c r="A20" t="s">
        <v>4512</v>
      </c>
      <c r="B20" t="s">
        <v>400</v>
      </c>
      <c r="C20" t="s">
        <v>403</v>
      </c>
      <c r="D20" t="s">
        <v>422</v>
      </c>
      <c r="E20" t="s">
        <v>4663</v>
      </c>
      <c r="F20" t="s">
        <v>4507</v>
      </c>
      <c r="G20" t="s">
        <v>4506</v>
      </c>
      <c r="H20" t="s">
        <v>4507</v>
      </c>
      <c r="I20" t="s">
        <v>4506</v>
      </c>
      <c r="J20" t="s">
        <v>4506</v>
      </c>
      <c r="K20" t="s">
        <v>4506</v>
      </c>
      <c r="L20" t="s">
        <v>4507</v>
      </c>
      <c r="M20" t="s">
        <v>4506</v>
      </c>
      <c r="N20" t="s">
        <v>4506</v>
      </c>
      <c r="O20" t="s">
        <v>4506</v>
      </c>
      <c r="P20" t="s">
        <v>4507</v>
      </c>
      <c r="Q20" t="s">
        <v>4506</v>
      </c>
      <c r="R20" t="s">
        <v>4507</v>
      </c>
      <c r="S20" t="s">
        <v>4506</v>
      </c>
      <c r="T20" t="s">
        <v>4506</v>
      </c>
      <c r="U20" t="s">
        <v>4506</v>
      </c>
      <c r="V20" t="s">
        <v>4506</v>
      </c>
      <c r="W20" t="s">
        <v>4506</v>
      </c>
      <c r="X20" t="s">
        <v>4664</v>
      </c>
      <c r="Y20" t="s">
        <v>4507</v>
      </c>
      <c r="Z20" t="s">
        <v>4507</v>
      </c>
      <c r="AA20" t="s">
        <v>4506</v>
      </c>
      <c r="AB20" t="s">
        <v>4506</v>
      </c>
      <c r="AC20" t="s">
        <v>4506</v>
      </c>
      <c r="AD20" t="s">
        <v>4506</v>
      </c>
      <c r="AE20" t="s">
        <v>4507</v>
      </c>
      <c r="AF20" t="s">
        <v>4507</v>
      </c>
      <c r="AG20" t="s">
        <v>4506</v>
      </c>
      <c r="AH20" t="s">
        <v>4665</v>
      </c>
      <c r="AI20" t="s">
        <v>4507</v>
      </c>
      <c r="AJ20" t="s">
        <v>4506</v>
      </c>
      <c r="AK20" t="s">
        <v>4506</v>
      </c>
      <c r="AL20" t="s">
        <v>4506</v>
      </c>
      <c r="AM20" t="s">
        <v>4506</v>
      </c>
      <c r="AN20" t="s">
        <v>4506</v>
      </c>
      <c r="AO20" t="s">
        <v>4506</v>
      </c>
      <c r="AP20" t="s">
        <v>4506</v>
      </c>
      <c r="AQ20" t="s">
        <v>4507</v>
      </c>
      <c r="AR20" t="s">
        <v>4506</v>
      </c>
      <c r="AS20" t="s">
        <v>4506</v>
      </c>
      <c r="AT20" t="s">
        <v>4506</v>
      </c>
      <c r="AU20" t="s">
        <v>4506</v>
      </c>
      <c r="AV20" t="s">
        <v>4506</v>
      </c>
      <c r="AW20" t="s">
        <v>4506</v>
      </c>
      <c r="AX20" t="s">
        <v>4506</v>
      </c>
      <c r="AY20" t="s">
        <v>4506</v>
      </c>
      <c r="AZ20" t="s">
        <v>4506</v>
      </c>
      <c r="BA20" t="s">
        <v>4507</v>
      </c>
      <c r="BB20" t="s">
        <v>4666</v>
      </c>
      <c r="BC20" t="s">
        <v>4507</v>
      </c>
      <c r="BD20" t="s">
        <v>4506</v>
      </c>
      <c r="BE20" t="s">
        <v>4506</v>
      </c>
      <c r="BF20" t="s">
        <v>4506</v>
      </c>
      <c r="BG20" t="s">
        <v>4506</v>
      </c>
      <c r="BH20" t="s">
        <v>4667</v>
      </c>
      <c r="BI20" t="s">
        <v>4507</v>
      </c>
      <c r="BJ20" t="s">
        <v>4507</v>
      </c>
      <c r="BK20" t="s">
        <v>4507</v>
      </c>
      <c r="BL20" t="s">
        <v>4507</v>
      </c>
      <c r="BM20" t="s">
        <v>4507</v>
      </c>
      <c r="BN20" t="s">
        <v>4507</v>
      </c>
      <c r="BO20" t="s">
        <v>4507</v>
      </c>
      <c r="BP20" t="s">
        <v>4507</v>
      </c>
      <c r="BQ20" t="s">
        <v>4507</v>
      </c>
      <c r="BR20" t="s">
        <v>4507</v>
      </c>
      <c r="BS20" t="s">
        <v>4507</v>
      </c>
      <c r="BT20" t="s">
        <v>4507</v>
      </c>
      <c r="BU20" t="s">
        <v>4507</v>
      </c>
      <c r="BV20" t="s">
        <v>4507</v>
      </c>
      <c r="BW20" t="s">
        <v>4507</v>
      </c>
      <c r="BX20" t="s">
        <v>4507</v>
      </c>
      <c r="BY20" t="s">
        <v>4507</v>
      </c>
      <c r="BZ20" t="s">
        <v>4507</v>
      </c>
      <c r="CA20" t="s">
        <v>4507</v>
      </c>
      <c r="CB20" t="s">
        <v>4507</v>
      </c>
      <c r="CC20" t="s">
        <v>4507</v>
      </c>
      <c r="CD20" t="s">
        <v>4507</v>
      </c>
      <c r="CE20" t="s">
        <v>4507</v>
      </c>
      <c r="CF20" t="s">
        <v>4507</v>
      </c>
      <c r="CG20" t="s">
        <v>4506</v>
      </c>
      <c r="CH20" t="s">
        <v>4506</v>
      </c>
      <c r="CI20" t="s">
        <v>4506</v>
      </c>
      <c r="CJ20" t="s">
        <v>4506</v>
      </c>
      <c r="CK20" t="s">
        <v>4506</v>
      </c>
      <c r="CL20" t="s">
        <v>4506</v>
      </c>
      <c r="CM20" t="s">
        <v>8</v>
      </c>
      <c r="CN20" t="s">
        <v>376</v>
      </c>
      <c r="CO20" t="s">
        <v>250</v>
      </c>
      <c r="CQ20" t="s">
        <v>250</v>
      </c>
      <c r="CS20" t="s">
        <v>365</v>
      </c>
      <c r="CT20" t="s">
        <v>365</v>
      </c>
      <c r="CU20" t="s">
        <v>365</v>
      </c>
      <c r="CV20" t="s">
        <v>365</v>
      </c>
      <c r="CW20" t="s">
        <v>365</v>
      </c>
      <c r="CX20" t="s">
        <v>365</v>
      </c>
      <c r="CY20" t="s">
        <v>365</v>
      </c>
      <c r="CZ20" t="s">
        <v>365</v>
      </c>
      <c r="HL20" t="s">
        <v>254</v>
      </c>
      <c r="IS20" t="s">
        <v>250</v>
      </c>
      <c r="IU20" t="s">
        <v>250</v>
      </c>
      <c r="IW20" t="s">
        <v>250</v>
      </c>
      <c r="IY20" t="s">
        <v>9</v>
      </c>
      <c r="IZ20" t="s">
        <v>4668</v>
      </c>
    </row>
    <row r="21" spans="1:260" x14ac:dyDescent="0.25">
      <c r="A21" t="s">
        <v>4513</v>
      </c>
      <c r="B21" t="s">
        <v>242</v>
      </c>
      <c r="C21" t="s">
        <v>412</v>
      </c>
      <c r="D21" t="s">
        <v>435</v>
      </c>
      <c r="E21" t="s">
        <v>4669</v>
      </c>
      <c r="F21" t="s">
        <v>4507</v>
      </c>
      <c r="G21" t="s">
        <v>4506</v>
      </c>
      <c r="H21" t="s">
        <v>4507</v>
      </c>
      <c r="I21" t="s">
        <v>4507</v>
      </c>
      <c r="J21" t="s">
        <v>4506</v>
      </c>
      <c r="K21" t="s">
        <v>4506</v>
      </c>
      <c r="L21" t="s">
        <v>4507</v>
      </c>
      <c r="M21" t="s">
        <v>4506</v>
      </c>
      <c r="N21" t="s">
        <v>4507</v>
      </c>
      <c r="O21" t="s">
        <v>4507</v>
      </c>
      <c r="P21" t="s">
        <v>4507</v>
      </c>
      <c r="Q21" t="s">
        <v>4507</v>
      </c>
      <c r="R21" t="s">
        <v>4507</v>
      </c>
      <c r="S21" t="s">
        <v>4506</v>
      </c>
      <c r="T21" t="s">
        <v>4506</v>
      </c>
      <c r="U21" t="s">
        <v>4506</v>
      </c>
      <c r="V21" t="s">
        <v>4507</v>
      </c>
      <c r="W21" t="s">
        <v>4507</v>
      </c>
      <c r="X21" t="s">
        <v>4305</v>
      </c>
      <c r="Y21" t="s">
        <v>4507</v>
      </c>
      <c r="Z21" t="s">
        <v>4507</v>
      </c>
      <c r="AA21" t="s">
        <v>4507</v>
      </c>
      <c r="AB21" t="s">
        <v>4507</v>
      </c>
      <c r="AC21" t="s">
        <v>4506</v>
      </c>
      <c r="AD21" t="s">
        <v>4507</v>
      </c>
      <c r="AE21" t="s">
        <v>4507</v>
      </c>
      <c r="AF21" t="s">
        <v>4507</v>
      </c>
      <c r="AG21" t="s">
        <v>4507</v>
      </c>
      <c r="AH21" t="s">
        <v>4670</v>
      </c>
      <c r="AI21" t="s">
        <v>4507</v>
      </c>
      <c r="AJ21" t="s">
        <v>4506</v>
      </c>
      <c r="AK21" t="s">
        <v>4507</v>
      </c>
      <c r="AL21" t="s">
        <v>4507</v>
      </c>
      <c r="AM21" t="s">
        <v>4507</v>
      </c>
      <c r="AN21" t="s">
        <v>4506</v>
      </c>
      <c r="AO21" t="s">
        <v>4506</v>
      </c>
      <c r="AP21" t="s">
        <v>4506</v>
      </c>
      <c r="AQ21" t="s">
        <v>4507</v>
      </c>
      <c r="AR21" t="s">
        <v>4506</v>
      </c>
      <c r="AS21" t="s">
        <v>4507</v>
      </c>
      <c r="AT21" t="s">
        <v>4507</v>
      </c>
      <c r="AU21" t="s">
        <v>4507</v>
      </c>
      <c r="AV21" t="s">
        <v>4507</v>
      </c>
      <c r="AW21" t="s">
        <v>4507</v>
      </c>
      <c r="AX21" t="s">
        <v>4507</v>
      </c>
      <c r="AY21" t="s">
        <v>4507</v>
      </c>
      <c r="AZ21" t="s">
        <v>4507</v>
      </c>
      <c r="BA21" t="s">
        <v>4507</v>
      </c>
      <c r="BB21" t="s">
        <v>4671</v>
      </c>
      <c r="BC21" t="s">
        <v>4507</v>
      </c>
      <c r="BD21" t="s">
        <v>4507</v>
      </c>
      <c r="BE21" t="s">
        <v>4506</v>
      </c>
      <c r="BF21" t="s">
        <v>4506</v>
      </c>
      <c r="BG21" t="s">
        <v>4507</v>
      </c>
      <c r="BH21" t="s">
        <v>4672</v>
      </c>
      <c r="BI21" t="s">
        <v>4507</v>
      </c>
      <c r="BJ21" t="s">
        <v>4507</v>
      </c>
      <c r="BK21" t="s">
        <v>4506</v>
      </c>
      <c r="BL21" t="s">
        <v>4507</v>
      </c>
      <c r="BM21" t="s">
        <v>4507</v>
      </c>
      <c r="BN21" t="s">
        <v>4506</v>
      </c>
      <c r="BO21" t="s">
        <v>4506</v>
      </c>
      <c r="BP21" t="s">
        <v>4507</v>
      </c>
      <c r="BQ21" t="s">
        <v>4507</v>
      </c>
      <c r="BR21" t="s">
        <v>4507</v>
      </c>
      <c r="BS21" t="s">
        <v>4507</v>
      </c>
      <c r="BT21" t="s">
        <v>4506</v>
      </c>
      <c r="BU21" t="s">
        <v>4507</v>
      </c>
      <c r="BV21" t="s">
        <v>4507</v>
      </c>
      <c r="BW21" t="s">
        <v>4506</v>
      </c>
      <c r="BX21" t="s">
        <v>4506</v>
      </c>
      <c r="BY21" t="s">
        <v>4507</v>
      </c>
      <c r="BZ21" t="s">
        <v>4507</v>
      </c>
      <c r="CA21" t="s">
        <v>4507</v>
      </c>
      <c r="CB21" t="s">
        <v>4507</v>
      </c>
      <c r="CC21" t="s">
        <v>4507</v>
      </c>
      <c r="CD21" t="s">
        <v>4507</v>
      </c>
      <c r="CE21" t="s">
        <v>4507</v>
      </c>
      <c r="CF21" t="s">
        <v>4507</v>
      </c>
      <c r="CG21" t="s">
        <v>4507</v>
      </c>
      <c r="CH21" t="s">
        <v>4507</v>
      </c>
      <c r="CI21" t="s">
        <v>4507</v>
      </c>
      <c r="CJ21" t="s">
        <v>4507</v>
      </c>
      <c r="CK21" t="s">
        <v>4507</v>
      </c>
      <c r="CL21" t="s">
        <v>4507</v>
      </c>
      <c r="CM21" t="s">
        <v>399</v>
      </c>
      <c r="CN21" t="s">
        <v>290</v>
      </c>
      <c r="CO21" t="s">
        <v>250</v>
      </c>
      <c r="CQ21" t="s">
        <v>250</v>
      </c>
      <c r="CS21" t="s">
        <v>362</v>
      </c>
      <c r="CT21" t="s">
        <v>374</v>
      </c>
      <c r="CU21" t="s">
        <v>375</v>
      </c>
      <c r="CV21" t="s">
        <v>364</v>
      </c>
      <c r="CW21" t="s">
        <v>362</v>
      </c>
      <c r="CX21" t="s">
        <v>365</v>
      </c>
      <c r="CY21" t="s">
        <v>364</v>
      </c>
      <c r="CZ21" t="s">
        <v>364</v>
      </c>
      <c r="GW21" t="s">
        <v>286</v>
      </c>
      <c r="IS21" t="s">
        <v>250</v>
      </c>
      <c r="IU21" t="s">
        <v>276</v>
      </c>
      <c r="IW21" t="s">
        <v>250</v>
      </c>
      <c r="IY21" t="s">
        <v>8</v>
      </c>
    </row>
    <row r="22" spans="1:260" x14ac:dyDescent="0.25">
      <c r="A22" t="s">
        <v>4511</v>
      </c>
      <c r="B22" t="s">
        <v>320</v>
      </c>
      <c r="C22" t="s">
        <v>1997</v>
      </c>
      <c r="D22" t="s">
        <v>2078</v>
      </c>
      <c r="E22" t="s">
        <v>4673</v>
      </c>
      <c r="F22" t="s">
        <v>4507</v>
      </c>
      <c r="G22" t="s">
        <v>4507</v>
      </c>
      <c r="H22" t="s">
        <v>4506</v>
      </c>
      <c r="I22" t="s">
        <v>4507</v>
      </c>
      <c r="J22" t="s">
        <v>4507</v>
      </c>
      <c r="K22" t="s">
        <v>4506</v>
      </c>
      <c r="L22" t="s">
        <v>4507</v>
      </c>
      <c r="M22" t="s">
        <v>4507</v>
      </c>
      <c r="N22" t="s">
        <v>4507</v>
      </c>
      <c r="O22" t="s">
        <v>4507</v>
      </c>
      <c r="P22" t="s">
        <v>4507</v>
      </c>
      <c r="Q22" t="s">
        <v>4507</v>
      </c>
      <c r="R22" t="s">
        <v>4507</v>
      </c>
      <c r="S22" t="s">
        <v>4506</v>
      </c>
      <c r="T22" t="s">
        <v>4506</v>
      </c>
      <c r="U22" t="s">
        <v>4506</v>
      </c>
      <c r="V22" t="s">
        <v>4506</v>
      </c>
      <c r="W22" t="s">
        <v>4506</v>
      </c>
      <c r="X22" t="s">
        <v>4674</v>
      </c>
      <c r="Y22" t="s">
        <v>4507</v>
      </c>
      <c r="Z22" t="s">
        <v>4507</v>
      </c>
      <c r="AA22" t="s">
        <v>4507</v>
      </c>
      <c r="AB22" t="s">
        <v>4506</v>
      </c>
      <c r="AC22" t="s">
        <v>4506</v>
      </c>
      <c r="AD22" t="s">
        <v>4506</v>
      </c>
      <c r="AE22" t="s">
        <v>4506</v>
      </c>
      <c r="AF22" t="s">
        <v>4506</v>
      </c>
      <c r="AG22" t="s">
        <v>4506</v>
      </c>
      <c r="AH22" t="s">
        <v>4675</v>
      </c>
      <c r="AI22" t="s">
        <v>4507</v>
      </c>
      <c r="AJ22" t="s">
        <v>4506</v>
      </c>
      <c r="AK22" t="s">
        <v>4506</v>
      </c>
      <c r="AL22" t="s">
        <v>4507</v>
      </c>
      <c r="AM22" t="s">
        <v>4507</v>
      </c>
      <c r="AN22" t="s">
        <v>4506</v>
      </c>
      <c r="AO22" t="s">
        <v>4506</v>
      </c>
      <c r="AP22" t="s">
        <v>4506</v>
      </c>
      <c r="AQ22" t="s">
        <v>4506</v>
      </c>
      <c r="AR22" t="s">
        <v>4506</v>
      </c>
      <c r="AS22" t="s">
        <v>4506</v>
      </c>
      <c r="AT22" t="s">
        <v>4506</v>
      </c>
      <c r="AU22" t="s">
        <v>4506</v>
      </c>
      <c r="AV22" t="s">
        <v>4507</v>
      </c>
      <c r="AW22" t="s">
        <v>4506</v>
      </c>
      <c r="AX22" t="s">
        <v>4506</v>
      </c>
      <c r="AY22" t="s">
        <v>4506</v>
      </c>
      <c r="AZ22" t="s">
        <v>4506</v>
      </c>
      <c r="BA22" t="s">
        <v>4506</v>
      </c>
      <c r="BB22" t="s">
        <v>4544</v>
      </c>
      <c r="BC22" t="s">
        <v>4507</v>
      </c>
      <c r="BD22" t="s">
        <v>4506</v>
      </c>
      <c r="BE22" t="s">
        <v>4506</v>
      </c>
      <c r="BF22" t="s">
        <v>4506</v>
      </c>
      <c r="BG22" t="s">
        <v>4506</v>
      </c>
      <c r="BH22" t="s">
        <v>4676</v>
      </c>
      <c r="BI22" t="s">
        <v>4507</v>
      </c>
      <c r="BJ22" t="s">
        <v>4507</v>
      </c>
      <c r="BK22" t="s">
        <v>4506</v>
      </c>
      <c r="BL22" t="s">
        <v>4507</v>
      </c>
      <c r="BM22" t="s">
        <v>4507</v>
      </c>
      <c r="BN22" t="s">
        <v>4507</v>
      </c>
      <c r="BO22" t="s">
        <v>4507</v>
      </c>
      <c r="BP22" t="s">
        <v>4507</v>
      </c>
      <c r="BQ22" t="s">
        <v>4507</v>
      </c>
      <c r="BR22" t="s">
        <v>4507</v>
      </c>
      <c r="BS22" t="s">
        <v>4507</v>
      </c>
      <c r="BT22" t="s">
        <v>4507</v>
      </c>
      <c r="BU22" t="s">
        <v>4507</v>
      </c>
      <c r="BV22" t="s">
        <v>4507</v>
      </c>
      <c r="BW22" t="s">
        <v>4507</v>
      </c>
      <c r="BX22" t="s">
        <v>4507</v>
      </c>
      <c r="BY22" t="s">
        <v>4507</v>
      </c>
      <c r="BZ22" t="s">
        <v>4507</v>
      </c>
      <c r="CA22" t="s">
        <v>4507</v>
      </c>
      <c r="CB22" t="s">
        <v>4507</v>
      </c>
      <c r="CC22" t="s">
        <v>4507</v>
      </c>
      <c r="CD22" t="s">
        <v>4507</v>
      </c>
      <c r="CE22" t="s">
        <v>4507</v>
      </c>
      <c r="CF22" t="s">
        <v>4507</v>
      </c>
      <c r="CG22" t="s">
        <v>4507</v>
      </c>
      <c r="CH22" t="s">
        <v>4506</v>
      </c>
      <c r="CI22" t="s">
        <v>4506</v>
      </c>
      <c r="CJ22" t="s">
        <v>4506</v>
      </c>
      <c r="CK22" t="s">
        <v>4506</v>
      </c>
      <c r="CL22" t="s">
        <v>4506</v>
      </c>
      <c r="CM22" t="s">
        <v>366</v>
      </c>
      <c r="CN22" t="s">
        <v>290</v>
      </c>
      <c r="CO22" t="s">
        <v>252</v>
      </c>
      <c r="CP22" t="s">
        <v>4677</v>
      </c>
      <c r="CQ22" t="s">
        <v>252</v>
      </c>
      <c r="CR22" t="s">
        <v>4678</v>
      </c>
      <c r="CS22" t="s">
        <v>365</v>
      </c>
      <c r="CT22" t="s">
        <v>374</v>
      </c>
      <c r="CU22" t="s">
        <v>369</v>
      </c>
      <c r="CV22" t="s">
        <v>365</v>
      </c>
      <c r="CW22" t="s">
        <v>368</v>
      </c>
      <c r="CX22" t="s">
        <v>374</v>
      </c>
      <c r="CY22" t="s">
        <v>365</v>
      </c>
      <c r="CZ22" t="s">
        <v>365</v>
      </c>
      <c r="IS22" t="s">
        <v>252</v>
      </c>
      <c r="IU22" t="s">
        <v>252</v>
      </c>
      <c r="IV22" t="s">
        <v>4679</v>
      </c>
      <c r="IW22" t="s">
        <v>252</v>
      </c>
      <c r="IX22" t="s">
        <v>4680</v>
      </c>
      <c r="IY22" t="s">
        <v>8</v>
      </c>
    </row>
    <row r="23" spans="1:260" x14ac:dyDescent="0.25">
      <c r="A23" t="s">
        <v>4512</v>
      </c>
      <c r="B23" t="s">
        <v>289</v>
      </c>
      <c r="C23" t="s">
        <v>418</v>
      </c>
      <c r="D23" t="s">
        <v>446</v>
      </c>
      <c r="E23" t="s">
        <v>4681</v>
      </c>
      <c r="F23" t="s">
        <v>4507</v>
      </c>
      <c r="G23" t="s">
        <v>4506</v>
      </c>
      <c r="H23" t="s">
        <v>4507</v>
      </c>
      <c r="I23" t="s">
        <v>4507</v>
      </c>
      <c r="J23" t="s">
        <v>4506</v>
      </c>
      <c r="K23" t="s">
        <v>4506</v>
      </c>
      <c r="L23" t="s">
        <v>4507</v>
      </c>
      <c r="M23" t="s">
        <v>4506</v>
      </c>
      <c r="N23" t="s">
        <v>4506</v>
      </c>
      <c r="O23" t="s">
        <v>4506</v>
      </c>
      <c r="P23" t="s">
        <v>4507</v>
      </c>
      <c r="Q23" t="s">
        <v>4506</v>
      </c>
      <c r="R23" t="s">
        <v>4507</v>
      </c>
      <c r="S23" t="s">
        <v>4506</v>
      </c>
      <c r="T23" t="s">
        <v>4506</v>
      </c>
      <c r="U23" t="s">
        <v>4506</v>
      </c>
      <c r="V23" t="s">
        <v>4507</v>
      </c>
      <c r="W23" t="s">
        <v>4507</v>
      </c>
      <c r="X23" t="s">
        <v>4682</v>
      </c>
      <c r="Y23" t="s">
        <v>4507</v>
      </c>
      <c r="Z23" t="s">
        <v>4507</v>
      </c>
      <c r="AA23" t="s">
        <v>4506</v>
      </c>
      <c r="AB23" t="s">
        <v>4506</v>
      </c>
      <c r="AC23" t="s">
        <v>4506</v>
      </c>
      <c r="AD23" t="s">
        <v>4506</v>
      </c>
      <c r="AE23" t="s">
        <v>4507</v>
      </c>
      <c r="AF23" t="s">
        <v>4507</v>
      </c>
      <c r="AG23" t="s">
        <v>4506</v>
      </c>
      <c r="AH23" t="s">
        <v>4683</v>
      </c>
      <c r="AI23" t="s">
        <v>4507</v>
      </c>
      <c r="AJ23" t="s">
        <v>4506</v>
      </c>
      <c r="AK23" t="s">
        <v>4506</v>
      </c>
      <c r="AL23" t="s">
        <v>4506</v>
      </c>
      <c r="AM23" t="s">
        <v>4507</v>
      </c>
      <c r="AN23" t="s">
        <v>4507</v>
      </c>
      <c r="AO23" t="s">
        <v>4506</v>
      </c>
      <c r="AP23" t="s">
        <v>4506</v>
      </c>
      <c r="AQ23" t="s">
        <v>4507</v>
      </c>
      <c r="AR23" t="s">
        <v>4506</v>
      </c>
      <c r="AS23" t="s">
        <v>4506</v>
      </c>
      <c r="AT23" t="s">
        <v>4506</v>
      </c>
      <c r="AU23" t="s">
        <v>4506</v>
      </c>
      <c r="AV23" t="s">
        <v>4507</v>
      </c>
      <c r="AW23" t="s">
        <v>4506</v>
      </c>
      <c r="AX23" t="s">
        <v>4506</v>
      </c>
      <c r="AY23" t="s">
        <v>4507</v>
      </c>
      <c r="AZ23" t="s">
        <v>4507</v>
      </c>
      <c r="BA23" t="s">
        <v>4507</v>
      </c>
      <c r="BB23" t="s">
        <v>4544</v>
      </c>
      <c r="BC23" t="s">
        <v>4507</v>
      </c>
      <c r="BD23" t="s">
        <v>4506</v>
      </c>
      <c r="BE23" t="s">
        <v>4506</v>
      </c>
      <c r="BF23" t="s">
        <v>4506</v>
      </c>
      <c r="BG23" t="s">
        <v>4506</v>
      </c>
      <c r="BH23" t="s">
        <v>4667</v>
      </c>
      <c r="BI23" t="s">
        <v>4507</v>
      </c>
      <c r="BJ23" t="s">
        <v>4507</v>
      </c>
      <c r="BK23" t="s">
        <v>4507</v>
      </c>
      <c r="BL23" t="s">
        <v>4507</v>
      </c>
      <c r="BM23" t="s">
        <v>4507</v>
      </c>
      <c r="BN23" t="s">
        <v>4507</v>
      </c>
      <c r="BO23" t="s">
        <v>4507</v>
      </c>
      <c r="BP23" t="s">
        <v>4507</v>
      </c>
      <c r="BQ23" t="s">
        <v>4507</v>
      </c>
      <c r="BR23" t="s">
        <v>4507</v>
      </c>
      <c r="BS23" t="s">
        <v>4507</v>
      </c>
      <c r="BT23" t="s">
        <v>4507</v>
      </c>
      <c r="BU23" t="s">
        <v>4507</v>
      </c>
      <c r="BV23" t="s">
        <v>4507</v>
      </c>
      <c r="BW23" t="s">
        <v>4507</v>
      </c>
      <c r="BX23" t="s">
        <v>4507</v>
      </c>
      <c r="BY23" t="s">
        <v>4507</v>
      </c>
      <c r="BZ23" t="s">
        <v>4507</v>
      </c>
      <c r="CA23" t="s">
        <v>4507</v>
      </c>
      <c r="CB23" t="s">
        <v>4507</v>
      </c>
      <c r="CC23" t="s">
        <v>4507</v>
      </c>
      <c r="CD23" t="s">
        <v>4507</v>
      </c>
      <c r="CE23" t="s">
        <v>4507</v>
      </c>
      <c r="CF23" t="s">
        <v>4507</v>
      </c>
      <c r="CG23" t="s">
        <v>4506</v>
      </c>
      <c r="CH23" t="s">
        <v>4506</v>
      </c>
      <c r="CI23" t="s">
        <v>4506</v>
      </c>
      <c r="CJ23" t="s">
        <v>4506</v>
      </c>
      <c r="CK23" t="s">
        <v>4506</v>
      </c>
      <c r="CL23" t="s">
        <v>4506</v>
      </c>
      <c r="CM23" t="s">
        <v>366</v>
      </c>
      <c r="CN23" t="s">
        <v>376</v>
      </c>
      <c r="CO23" t="s">
        <v>250</v>
      </c>
      <c r="CQ23" t="s">
        <v>250</v>
      </c>
      <c r="CS23" t="s">
        <v>368</v>
      </c>
      <c r="CT23" t="s">
        <v>365</v>
      </c>
      <c r="CU23" t="s">
        <v>375</v>
      </c>
      <c r="CV23" t="s">
        <v>364</v>
      </c>
      <c r="CW23" t="s">
        <v>368</v>
      </c>
      <c r="CX23" t="s">
        <v>374</v>
      </c>
      <c r="CY23" t="s">
        <v>375</v>
      </c>
      <c r="CZ23" t="s">
        <v>369</v>
      </c>
      <c r="DW23" t="s">
        <v>300</v>
      </c>
      <c r="DX23" t="s">
        <v>292</v>
      </c>
      <c r="DY23" t="s">
        <v>292</v>
      </c>
      <c r="DZ23" t="s">
        <v>292</v>
      </c>
      <c r="IS23" t="s">
        <v>252</v>
      </c>
      <c r="IU23" t="s">
        <v>252</v>
      </c>
      <c r="IV23" t="s">
        <v>4684</v>
      </c>
      <c r="IW23" t="s">
        <v>252</v>
      </c>
      <c r="IX23" t="s">
        <v>4685</v>
      </c>
      <c r="IY23" t="s">
        <v>9</v>
      </c>
      <c r="IZ23" t="s">
        <v>4686</v>
      </c>
    </row>
    <row r="24" spans="1:260" x14ac:dyDescent="0.25">
      <c r="A24" t="s">
        <v>4513</v>
      </c>
      <c r="B24" t="s">
        <v>320</v>
      </c>
      <c r="C24" t="s">
        <v>2000</v>
      </c>
      <c r="D24" t="s">
        <v>2096</v>
      </c>
      <c r="E24" t="s">
        <v>4687</v>
      </c>
      <c r="F24" t="s">
        <v>4507</v>
      </c>
      <c r="G24" t="s">
        <v>4506</v>
      </c>
      <c r="H24" t="s">
        <v>4507</v>
      </c>
      <c r="I24" t="s">
        <v>4507</v>
      </c>
      <c r="J24" t="s">
        <v>4506</v>
      </c>
      <c r="K24" t="s">
        <v>4507</v>
      </c>
      <c r="L24" t="s">
        <v>4507</v>
      </c>
      <c r="M24" t="s">
        <v>4506</v>
      </c>
      <c r="N24" t="s">
        <v>4506</v>
      </c>
      <c r="O24" t="s">
        <v>4506</v>
      </c>
      <c r="P24" t="s">
        <v>4507</v>
      </c>
      <c r="Q24" t="s">
        <v>4507</v>
      </c>
      <c r="R24" t="s">
        <v>4507</v>
      </c>
      <c r="S24" t="s">
        <v>4506</v>
      </c>
      <c r="T24" t="s">
        <v>4506</v>
      </c>
      <c r="U24" t="s">
        <v>4506</v>
      </c>
      <c r="V24" t="s">
        <v>4506</v>
      </c>
      <c r="W24" t="s">
        <v>4506</v>
      </c>
      <c r="X24" t="s">
        <v>4571</v>
      </c>
      <c r="Y24" t="s">
        <v>4507</v>
      </c>
      <c r="Z24" t="s">
        <v>4506</v>
      </c>
      <c r="AA24" t="s">
        <v>4507</v>
      </c>
      <c r="AB24" t="s">
        <v>4506</v>
      </c>
      <c r="AC24" t="s">
        <v>4506</v>
      </c>
      <c r="AD24" t="s">
        <v>4507</v>
      </c>
      <c r="AE24" t="s">
        <v>4506</v>
      </c>
      <c r="AF24" t="s">
        <v>4506</v>
      </c>
      <c r="AG24" t="s">
        <v>4506</v>
      </c>
      <c r="AH24" t="s">
        <v>4688</v>
      </c>
      <c r="AI24" t="s">
        <v>4507</v>
      </c>
      <c r="AJ24" t="s">
        <v>4506</v>
      </c>
      <c r="AK24" t="s">
        <v>4506</v>
      </c>
      <c r="AL24" t="s">
        <v>4507</v>
      </c>
      <c r="AM24" t="s">
        <v>4507</v>
      </c>
      <c r="AN24" t="s">
        <v>4506</v>
      </c>
      <c r="AO24" t="s">
        <v>4506</v>
      </c>
      <c r="AP24" t="s">
        <v>4506</v>
      </c>
      <c r="AQ24" t="s">
        <v>4507</v>
      </c>
      <c r="AR24" t="s">
        <v>4506</v>
      </c>
      <c r="AS24" t="s">
        <v>4506</v>
      </c>
      <c r="AT24" t="s">
        <v>4506</v>
      </c>
      <c r="AU24" t="s">
        <v>4507</v>
      </c>
      <c r="AV24" t="s">
        <v>4506</v>
      </c>
      <c r="AW24" t="s">
        <v>4507</v>
      </c>
      <c r="AX24" t="s">
        <v>4506</v>
      </c>
      <c r="AY24" t="s">
        <v>4506</v>
      </c>
      <c r="AZ24" t="s">
        <v>4506</v>
      </c>
      <c r="BA24" t="s">
        <v>4506</v>
      </c>
      <c r="BB24" t="s">
        <v>288</v>
      </c>
      <c r="BC24" t="s">
        <v>4507</v>
      </c>
      <c r="BD24" t="s">
        <v>4507</v>
      </c>
      <c r="BE24" t="s">
        <v>4507</v>
      </c>
      <c r="BF24" t="s">
        <v>4507</v>
      </c>
      <c r="BG24" t="s">
        <v>4506</v>
      </c>
      <c r="BH24" t="s">
        <v>4689</v>
      </c>
      <c r="BI24" t="s">
        <v>4507</v>
      </c>
      <c r="BJ24" t="s">
        <v>4506</v>
      </c>
      <c r="BK24" t="s">
        <v>4507</v>
      </c>
      <c r="BL24" t="s">
        <v>4506</v>
      </c>
      <c r="BM24" t="s">
        <v>4506</v>
      </c>
      <c r="BN24" t="s">
        <v>4507</v>
      </c>
      <c r="BO24" t="s">
        <v>4506</v>
      </c>
      <c r="BP24" t="s">
        <v>4506</v>
      </c>
      <c r="BQ24" t="s">
        <v>4506</v>
      </c>
      <c r="BR24" t="s">
        <v>4506</v>
      </c>
      <c r="BS24" t="s">
        <v>4506</v>
      </c>
      <c r="BT24" t="s">
        <v>4506</v>
      </c>
      <c r="BU24" t="s">
        <v>4506</v>
      </c>
      <c r="BV24" t="s">
        <v>4506</v>
      </c>
      <c r="BW24" t="s">
        <v>4507</v>
      </c>
      <c r="BX24" t="s">
        <v>4506</v>
      </c>
      <c r="BY24" t="s">
        <v>4506</v>
      </c>
      <c r="BZ24" t="s">
        <v>4507</v>
      </c>
      <c r="CA24" t="s">
        <v>4507</v>
      </c>
      <c r="CB24" t="s">
        <v>4506</v>
      </c>
      <c r="CC24" t="s">
        <v>4507</v>
      </c>
      <c r="CD24" t="s">
        <v>4506</v>
      </c>
      <c r="CE24" t="s">
        <v>4506</v>
      </c>
      <c r="CF24" t="s">
        <v>4506</v>
      </c>
      <c r="CG24" t="s">
        <v>4507</v>
      </c>
      <c r="CH24" t="s">
        <v>4507</v>
      </c>
      <c r="CI24" t="s">
        <v>4507</v>
      </c>
      <c r="CJ24" t="s">
        <v>4507</v>
      </c>
      <c r="CK24" t="s">
        <v>4507</v>
      </c>
      <c r="CL24" t="s">
        <v>4507</v>
      </c>
      <c r="CM24" t="s">
        <v>366</v>
      </c>
      <c r="CN24" t="s">
        <v>290</v>
      </c>
      <c r="CO24" t="s">
        <v>250</v>
      </c>
      <c r="CQ24" t="s">
        <v>250</v>
      </c>
      <c r="CS24" t="s">
        <v>365</v>
      </c>
      <c r="CT24" t="s">
        <v>372</v>
      </c>
      <c r="CU24" t="s">
        <v>364</v>
      </c>
      <c r="CV24" t="s">
        <v>365</v>
      </c>
      <c r="CW24" t="s">
        <v>365</v>
      </c>
      <c r="CX24" t="s">
        <v>372</v>
      </c>
      <c r="CY24" t="s">
        <v>364</v>
      </c>
      <c r="CZ24" t="s">
        <v>364</v>
      </c>
      <c r="EZ24" t="s">
        <v>300</v>
      </c>
      <c r="IS24" t="s">
        <v>252</v>
      </c>
      <c r="IU24" t="s">
        <v>252</v>
      </c>
      <c r="IV24" t="s">
        <v>4690</v>
      </c>
      <c r="IW24" t="s">
        <v>252</v>
      </c>
      <c r="IX24" t="s">
        <v>4691</v>
      </c>
      <c r="IY24" t="s">
        <v>9</v>
      </c>
      <c r="IZ24" t="s">
        <v>4692</v>
      </c>
    </row>
    <row r="25" spans="1:260" x14ac:dyDescent="0.25">
      <c r="A25" t="s">
        <v>4505</v>
      </c>
      <c r="B25" t="s">
        <v>327</v>
      </c>
      <c r="C25" t="s">
        <v>331</v>
      </c>
      <c r="D25" t="s">
        <v>1296</v>
      </c>
      <c r="E25" t="s">
        <v>4693</v>
      </c>
      <c r="F25" t="s">
        <v>4507</v>
      </c>
      <c r="G25" t="s">
        <v>4506</v>
      </c>
      <c r="H25" t="s">
        <v>4507</v>
      </c>
      <c r="I25" t="s">
        <v>4507</v>
      </c>
      <c r="J25" t="s">
        <v>4507</v>
      </c>
      <c r="K25" t="s">
        <v>4506</v>
      </c>
      <c r="L25" t="s">
        <v>4507</v>
      </c>
      <c r="M25" t="s">
        <v>4506</v>
      </c>
      <c r="N25" t="s">
        <v>4506</v>
      </c>
      <c r="O25" t="s">
        <v>4506</v>
      </c>
      <c r="P25" t="s">
        <v>4507</v>
      </c>
      <c r="Q25" t="s">
        <v>4506</v>
      </c>
      <c r="R25" t="s">
        <v>4506</v>
      </c>
      <c r="S25" t="s">
        <v>4506</v>
      </c>
      <c r="T25" t="s">
        <v>4506</v>
      </c>
      <c r="U25" t="s">
        <v>4507</v>
      </c>
      <c r="V25" t="s">
        <v>4506</v>
      </c>
      <c r="W25" t="s">
        <v>4506</v>
      </c>
      <c r="X25" t="s">
        <v>4636</v>
      </c>
      <c r="Y25" t="s">
        <v>4507</v>
      </c>
      <c r="Z25" t="s">
        <v>4506</v>
      </c>
      <c r="AA25" t="s">
        <v>4507</v>
      </c>
      <c r="AB25" t="s">
        <v>4506</v>
      </c>
      <c r="AC25" t="s">
        <v>4506</v>
      </c>
      <c r="AD25" t="s">
        <v>4506</v>
      </c>
      <c r="AE25" t="s">
        <v>4506</v>
      </c>
      <c r="AF25" t="s">
        <v>4506</v>
      </c>
      <c r="AG25" t="s">
        <v>4506</v>
      </c>
      <c r="AH25" t="s">
        <v>4694</v>
      </c>
      <c r="AI25" t="s">
        <v>4507</v>
      </c>
      <c r="AJ25" t="s">
        <v>4506</v>
      </c>
      <c r="AK25" t="s">
        <v>4507</v>
      </c>
      <c r="AL25" t="s">
        <v>4507</v>
      </c>
      <c r="AM25" t="s">
        <v>4507</v>
      </c>
      <c r="AN25" t="s">
        <v>4507</v>
      </c>
      <c r="AO25" t="s">
        <v>4506</v>
      </c>
      <c r="AP25" t="s">
        <v>4506</v>
      </c>
      <c r="AQ25" t="s">
        <v>4507</v>
      </c>
      <c r="AR25" t="s">
        <v>4506</v>
      </c>
      <c r="AS25" t="s">
        <v>4507</v>
      </c>
      <c r="AT25" t="s">
        <v>4507</v>
      </c>
      <c r="AU25" t="s">
        <v>4506</v>
      </c>
      <c r="AV25" t="s">
        <v>4506</v>
      </c>
      <c r="AW25" t="s">
        <v>4506</v>
      </c>
      <c r="AX25" t="s">
        <v>4506</v>
      </c>
      <c r="AY25" t="s">
        <v>4506</v>
      </c>
      <c r="AZ25" t="s">
        <v>4506</v>
      </c>
      <c r="BA25" t="s">
        <v>4506</v>
      </c>
      <c r="BB25" t="s">
        <v>4544</v>
      </c>
      <c r="BC25" t="s">
        <v>4507</v>
      </c>
      <c r="BD25" t="s">
        <v>4506</v>
      </c>
      <c r="BE25" t="s">
        <v>4506</v>
      </c>
      <c r="BF25" t="s">
        <v>4506</v>
      </c>
      <c r="BG25" t="s">
        <v>4506</v>
      </c>
      <c r="BH25" t="s">
        <v>4695</v>
      </c>
      <c r="BI25" t="s">
        <v>4507</v>
      </c>
      <c r="BJ25" t="s">
        <v>4507</v>
      </c>
      <c r="BK25" t="s">
        <v>4506</v>
      </c>
      <c r="BL25" t="s">
        <v>4507</v>
      </c>
      <c r="BM25" t="s">
        <v>4507</v>
      </c>
      <c r="BN25" t="s">
        <v>4507</v>
      </c>
      <c r="BO25" t="s">
        <v>4507</v>
      </c>
      <c r="BP25" t="s">
        <v>4507</v>
      </c>
      <c r="BQ25" t="s">
        <v>4507</v>
      </c>
      <c r="BR25" t="s">
        <v>4507</v>
      </c>
      <c r="BS25" t="s">
        <v>4507</v>
      </c>
      <c r="BT25" t="s">
        <v>4507</v>
      </c>
      <c r="BU25" t="s">
        <v>4506</v>
      </c>
      <c r="BV25" t="s">
        <v>4507</v>
      </c>
      <c r="BW25" t="s">
        <v>4506</v>
      </c>
      <c r="BX25" t="s">
        <v>4506</v>
      </c>
      <c r="BY25" t="s">
        <v>4506</v>
      </c>
      <c r="BZ25" t="s">
        <v>4507</v>
      </c>
      <c r="CA25" t="s">
        <v>4507</v>
      </c>
      <c r="CB25" t="s">
        <v>4507</v>
      </c>
      <c r="CC25" t="s">
        <v>4507</v>
      </c>
      <c r="CD25" t="s">
        <v>4507</v>
      </c>
      <c r="CE25" t="s">
        <v>4507</v>
      </c>
      <c r="CF25" t="s">
        <v>4507</v>
      </c>
      <c r="CG25" t="s">
        <v>4507</v>
      </c>
      <c r="CH25" t="s">
        <v>4506</v>
      </c>
      <c r="CI25" t="s">
        <v>4506</v>
      </c>
      <c r="CJ25" t="s">
        <v>4506</v>
      </c>
      <c r="CK25" t="s">
        <v>4506</v>
      </c>
      <c r="CL25" t="s">
        <v>4506</v>
      </c>
      <c r="CM25" t="s">
        <v>8</v>
      </c>
      <c r="CN25" t="s">
        <v>290</v>
      </c>
      <c r="CO25" t="s">
        <v>250</v>
      </c>
      <c r="CQ25" t="s">
        <v>250</v>
      </c>
      <c r="CS25" t="s">
        <v>379</v>
      </c>
      <c r="CT25" t="s">
        <v>363</v>
      </c>
      <c r="CU25" t="s">
        <v>375</v>
      </c>
      <c r="CV25" t="s">
        <v>364</v>
      </c>
      <c r="CW25" t="s">
        <v>379</v>
      </c>
      <c r="CX25" t="s">
        <v>367</v>
      </c>
      <c r="CY25" t="s">
        <v>369</v>
      </c>
      <c r="CZ25" t="s">
        <v>364</v>
      </c>
      <c r="IS25" t="s">
        <v>252</v>
      </c>
      <c r="IU25" t="s">
        <v>262</v>
      </c>
      <c r="IV25" t="s">
        <v>4696</v>
      </c>
      <c r="IW25" t="s">
        <v>262</v>
      </c>
      <c r="IX25" t="s">
        <v>4697</v>
      </c>
      <c r="IY25" t="s">
        <v>9</v>
      </c>
      <c r="IZ25" t="s">
        <v>4698</v>
      </c>
    </row>
    <row r="26" spans="1:260" x14ac:dyDescent="0.25">
      <c r="A26" t="s">
        <v>4513</v>
      </c>
      <c r="B26" t="s">
        <v>295</v>
      </c>
      <c r="C26" t="s">
        <v>296</v>
      </c>
      <c r="D26" t="s">
        <v>297</v>
      </c>
      <c r="E26" t="s">
        <v>4699</v>
      </c>
      <c r="F26" t="s">
        <v>4507</v>
      </c>
      <c r="G26" t="s">
        <v>4506</v>
      </c>
      <c r="H26" t="s">
        <v>4506</v>
      </c>
      <c r="I26" t="s">
        <v>4506</v>
      </c>
      <c r="J26" t="s">
        <v>4506</v>
      </c>
      <c r="K26" t="s">
        <v>4506</v>
      </c>
      <c r="L26" t="s">
        <v>4506</v>
      </c>
      <c r="M26" t="s">
        <v>4506</v>
      </c>
      <c r="N26" t="s">
        <v>4506</v>
      </c>
      <c r="O26" t="s">
        <v>4506</v>
      </c>
      <c r="P26" t="s">
        <v>4506</v>
      </c>
      <c r="Q26" t="s">
        <v>4506</v>
      </c>
      <c r="R26" t="s">
        <v>4506</v>
      </c>
      <c r="S26" t="s">
        <v>4506</v>
      </c>
      <c r="T26" t="s">
        <v>4506</v>
      </c>
      <c r="U26" t="s">
        <v>4506</v>
      </c>
      <c r="V26" t="s">
        <v>4506</v>
      </c>
      <c r="W26" t="s">
        <v>4506</v>
      </c>
      <c r="X26" t="s">
        <v>4700</v>
      </c>
      <c r="Y26" t="s">
        <v>4507</v>
      </c>
      <c r="Z26" t="s">
        <v>4506</v>
      </c>
      <c r="AA26" t="s">
        <v>4506</v>
      </c>
      <c r="AB26" t="s">
        <v>4506</v>
      </c>
      <c r="AC26" t="s">
        <v>4506</v>
      </c>
      <c r="AD26" t="s">
        <v>4506</v>
      </c>
      <c r="AE26" t="s">
        <v>4507</v>
      </c>
      <c r="AF26" t="s">
        <v>4506</v>
      </c>
      <c r="AG26" t="s">
        <v>4506</v>
      </c>
      <c r="AH26" t="s">
        <v>4701</v>
      </c>
      <c r="AI26" t="s">
        <v>4507</v>
      </c>
      <c r="AJ26" t="s">
        <v>4506</v>
      </c>
      <c r="AK26" t="s">
        <v>4506</v>
      </c>
      <c r="AL26" t="s">
        <v>4507</v>
      </c>
      <c r="AM26" t="s">
        <v>4506</v>
      </c>
      <c r="AN26" t="s">
        <v>4506</v>
      </c>
      <c r="AO26" t="s">
        <v>4506</v>
      </c>
      <c r="AP26" t="s">
        <v>4506</v>
      </c>
      <c r="AQ26" t="s">
        <v>4506</v>
      </c>
      <c r="AR26" t="s">
        <v>4506</v>
      </c>
      <c r="AS26" t="s">
        <v>4506</v>
      </c>
      <c r="AT26" t="s">
        <v>4506</v>
      </c>
      <c r="AU26" t="s">
        <v>4507</v>
      </c>
      <c r="AV26" t="s">
        <v>4507</v>
      </c>
      <c r="AW26" t="s">
        <v>4506</v>
      </c>
      <c r="AX26" t="s">
        <v>4506</v>
      </c>
      <c r="AY26" t="s">
        <v>4506</v>
      </c>
      <c r="AZ26" t="s">
        <v>4506</v>
      </c>
      <c r="BA26" t="s">
        <v>4506</v>
      </c>
      <c r="BB26" t="s">
        <v>370</v>
      </c>
      <c r="BC26" t="s">
        <v>4506</v>
      </c>
      <c r="BD26" t="s">
        <v>4507</v>
      </c>
      <c r="BE26" t="s">
        <v>4507</v>
      </c>
      <c r="BF26" t="s">
        <v>4507</v>
      </c>
      <c r="BG26" t="s">
        <v>4507</v>
      </c>
      <c r="BH26" t="s">
        <v>4702</v>
      </c>
      <c r="BI26" t="s">
        <v>4507</v>
      </c>
      <c r="BJ26" t="s">
        <v>4507</v>
      </c>
      <c r="BK26" t="s">
        <v>4507</v>
      </c>
      <c r="BL26" t="s">
        <v>4507</v>
      </c>
      <c r="BM26" t="s">
        <v>4507</v>
      </c>
      <c r="BN26" t="s">
        <v>4507</v>
      </c>
      <c r="BO26" t="s">
        <v>4507</v>
      </c>
      <c r="BP26" t="s">
        <v>4507</v>
      </c>
      <c r="BQ26" t="s">
        <v>4507</v>
      </c>
      <c r="BR26" t="s">
        <v>4507</v>
      </c>
      <c r="BS26" t="s">
        <v>4507</v>
      </c>
      <c r="BT26" t="s">
        <v>4507</v>
      </c>
      <c r="BU26" t="s">
        <v>4507</v>
      </c>
      <c r="BV26" t="s">
        <v>4507</v>
      </c>
      <c r="BW26" t="s">
        <v>4507</v>
      </c>
      <c r="BX26" t="s">
        <v>4506</v>
      </c>
      <c r="BY26" t="s">
        <v>4506</v>
      </c>
      <c r="BZ26" t="s">
        <v>4506</v>
      </c>
      <c r="CA26" t="s">
        <v>4507</v>
      </c>
      <c r="CB26" t="s">
        <v>4507</v>
      </c>
      <c r="CC26" t="s">
        <v>4507</v>
      </c>
      <c r="CD26" t="s">
        <v>4507</v>
      </c>
      <c r="CE26" t="s">
        <v>4507</v>
      </c>
      <c r="CF26" t="s">
        <v>4507</v>
      </c>
      <c r="CG26" t="s">
        <v>4506</v>
      </c>
      <c r="CH26" t="s">
        <v>4506</v>
      </c>
      <c r="CI26" t="s">
        <v>4506</v>
      </c>
      <c r="CJ26" t="s">
        <v>4506</v>
      </c>
      <c r="CK26" t="s">
        <v>4506</v>
      </c>
      <c r="CL26" t="s">
        <v>4506</v>
      </c>
      <c r="CM26" t="s">
        <v>8</v>
      </c>
      <c r="CN26" t="s">
        <v>294</v>
      </c>
      <c r="CO26" t="s">
        <v>250</v>
      </c>
      <c r="CQ26" t="s">
        <v>250</v>
      </c>
      <c r="CS26" t="s">
        <v>365</v>
      </c>
      <c r="CT26" t="s">
        <v>365</v>
      </c>
      <c r="CU26" t="s">
        <v>365</v>
      </c>
      <c r="CV26" t="s">
        <v>365</v>
      </c>
      <c r="CW26" t="s">
        <v>365</v>
      </c>
      <c r="CX26" t="s">
        <v>365</v>
      </c>
      <c r="CY26" t="s">
        <v>365</v>
      </c>
      <c r="CZ26" t="s">
        <v>365</v>
      </c>
      <c r="DG26" t="s">
        <v>292</v>
      </c>
      <c r="FA26" t="s">
        <v>286</v>
      </c>
      <c r="FB26" t="s">
        <v>301</v>
      </c>
      <c r="IS26" t="s">
        <v>250</v>
      </c>
      <c r="IU26" t="s">
        <v>252</v>
      </c>
      <c r="IV26" t="s">
        <v>4703</v>
      </c>
      <c r="IW26" t="s">
        <v>252</v>
      </c>
      <c r="IX26" t="s">
        <v>4703</v>
      </c>
      <c r="IY26" t="s">
        <v>8</v>
      </c>
    </row>
    <row r="27" spans="1:260" x14ac:dyDescent="0.25">
      <c r="A27" t="s">
        <v>4511</v>
      </c>
      <c r="B27" t="s">
        <v>320</v>
      </c>
      <c r="C27" t="s">
        <v>414</v>
      </c>
      <c r="D27" t="s">
        <v>1063</v>
      </c>
      <c r="E27" t="s">
        <v>4704</v>
      </c>
      <c r="F27" t="s">
        <v>4507</v>
      </c>
      <c r="G27" t="s">
        <v>4506</v>
      </c>
      <c r="H27" t="s">
        <v>4506</v>
      </c>
      <c r="I27" t="s">
        <v>4507</v>
      </c>
      <c r="J27" t="s">
        <v>4507</v>
      </c>
      <c r="K27" t="s">
        <v>4507</v>
      </c>
      <c r="L27" t="s">
        <v>4507</v>
      </c>
      <c r="M27" t="s">
        <v>4506</v>
      </c>
      <c r="N27" t="s">
        <v>4506</v>
      </c>
      <c r="O27" t="s">
        <v>4506</v>
      </c>
      <c r="P27" t="s">
        <v>4506</v>
      </c>
      <c r="Q27" t="s">
        <v>4506</v>
      </c>
      <c r="R27" t="s">
        <v>4507</v>
      </c>
      <c r="S27" t="s">
        <v>4506</v>
      </c>
      <c r="T27" t="s">
        <v>4506</v>
      </c>
      <c r="U27" t="s">
        <v>4506</v>
      </c>
      <c r="V27" t="s">
        <v>4506</v>
      </c>
      <c r="W27" t="s">
        <v>4506</v>
      </c>
      <c r="X27" t="s">
        <v>4705</v>
      </c>
      <c r="Y27" t="s">
        <v>4507</v>
      </c>
      <c r="Z27" t="s">
        <v>4507</v>
      </c>
      <c r="AA27" t="s">
        <v>4507</v>
      </c>
      <c r="AB27" t="s">
        <v>4506</v>
      </c>
      <c r="AC27" t="s">
        <v>4506</v>
      </c>
      <c r="AD27" t="s">
        <v>4506</v>
      </c>
      <c r="AE27" t="s">
        <v>4506</v>
      </c>
      <c r="AF27" t="s">
        <v>4506</v>
      </c>
      <c r="AG27" t="s">
        <v>4506</v>
      </c>
      <c r="AH27" t="s">
        <v>4706</v>
      </c>
      <c r="AI27" t="s">
        <v>4507</v>
      </c>
      <c r="AJ27" t="s">
        <v>4506</v>
      </c>
      <c r="AK27" t="s">
        <v>4507</v>
      </c>
      <c r="AL27" t="s">
        <v>4506</v>
      </c>
      <c r="AM27" t="s">
        <v>4506</v>
      </c>
      <c r="AN27" t="s">
        <v>4506</v>
      </c>
      <c r="AO27" t="s">
        <v>4507</v>
      </c>
      <c r="AP27" t="s">
        <v>4506</v>
      </c>
      <c r="AQ27" t="s">
        <v>4506</v>
      </c>
      <c r="AR27" t="s">
        <v>4506</v>
      </c>
      <c r="AS27" t="s">
        <v>4507</v>
      </c>
      <c r="AT27" t="s">
        <v>4506</v>
      </c>
      <c r="AU27" t="s">
        <v>4506</v>
      </c>
      <c r="AV27" t="s">
        <v>4507</v>
      </c>
      <c r="AW27" t="s">
        <v>4506</v>
      </c>
      <c r="AX27" t="s">
        <v>4506</v>
      </c>
      <c r="AY27" t="s">
        <v>4507</v>
      </c>
      <c r="AZ27" t="s">
        <v>4507</v>
      </c>
      <c r="BA27" t="s">
        <v>4506</v>
      </c>
      <c r="BB27" t="s">
        <v>4544</v>
      </c>
      <c r="BC27" t="s">
        <v>4507</v>
      </c>
      <c r="BD27" t="s">
        <v>4506</v>
      </c>
      <c r="BE27" t="s">
        <v>4506</v>
      </c>
      <c r="BF27" t="s">
        <v>4506</v>
      </c>
      <c r="BG27" t="s">
        <v>4506</v>
      </c>
      <c r="BH27" t="s">
        <v>4707</v>
      </c>
      <c r="BI27" t="s">
        <v>4507</v>
      </c>
      <c r="BJ27" t="s">
        <v>4507</v>
      </c>
      <c r="BK27" t="s">
        <v>4506</v>
      </c>
      <c r="BL27" t="s">
        <v>4507</v>
      </c>
      <c r="BM27" t="s">
        <v>4507</v>
      </c>
      <c r="BN27" t="s">
        <v>4507</v>
      </c>
      <c r="BO27" t="s">
        <v>4507</v>
      </c>
      <c r="BP27" t="s">
        <v>4507</v>
      </c>
      <c r="BQ27" t="s">
        <v>4507</v>
      </c>
      <c r="BR27" t="s">
        <v>4507</v>
      </c>
      <c r="BS27" t="s">
        <v>4507</v>
      </c>
      <c r="BT27" t="s">
        <v>4506</v>
      </c>
      <c r="BU27" t="s">
        <v>4507</v>
      </c>
      <c r="BV27" t="s">
        <v>4507</v>
      </c>
      <c r="BW27" t="s">
        <v>4507</v>
      </c>
      <c r="BX27" t="s">
        <v>4506</v>
      </c>
      <c r="BY27" t="s">
        <v>4507</v>
      </c>
      <c r="BZ27" t="s">
        <v>4507</v>
      </c>
      <c r="CA27" t="s">
        <v>4507</v>
      </c>
      <c r="CB27" t="s">
        <v>4507</v>
      </c>
      <c r="CC27" t="s">
        <v>4507</v>
      </c>
      <c r="CD27" t="s">
        <v>4507</v>
      </c>
      <c r="CE27" t="s">
        <v>4507</v>
      </c>
      <c r="CF27" t="s">
        <v>4507</v>
      </c>
      <c r="CG27" t="s">
        <v>4506</v>
      </c>
      <c r="CH27" t="s">
        <v>4507</v>
      </c>
      <c r="CI27" t="s">
        <v>4506</v>
      </c>
      <c r="CJ27" t="s">
        <v>4506</v>
      </c>
      <c r="CK27" t="s">
        <v>4506</v>
      </c>
      <c r="CL27" t="s">
        <v>4506</v>
      </c>
      <c r="CM27" t="s">
        <v>366</v>
      </c>
      <c r="CN27" t="s">
        <v>290</v>
      </c>
      <c r="CO27" t="s">
        <v>262</v>
      </c>
      <c r="CP27" t="s">
        <v>4708</v>
      </c>
      <c r="CQ27" t="s">
        <v>252</v>
      </c>
      <c r="CR27" t="s">
        <v>4709</v>
      </c>
      <c r="CS27" t="s">
        <v>362</v>
      </c>
      <c r="CT27" t="s">
        <v>363</v>
      </c>
      <c r="CU27" t="s">
        <v>375</v>
      </c>
      <c r="CV27" t="s">
        <v>375</v>
      </c>
      <c r="CW27" t="s">
        <v>368</v>
      </c>
      <c r="CX27" t="s">
        <v>363</v>
      </c>
      <c r="CY27" t="s">
        <v>375</v>
      </c>
      <c r="CZ27" t="s">
        <v>375</v>
      </c>
      <c r="IS27" t="s">
        <v>252</v>
      </c>
      <c r="IU27" t="s">
        <v>250</v>
      </c>
      <c r="IW27" t="s">
        <v>250</v>
      </c>
      <c r="IY27" t="s">
        <v>8</v>
      </c>
    </row>
    <row r="28" spans="1:260" x14ac:dyDescent="0.25">
      <c r="A28" t="s">
        <v>4509</v>
      </c>
      <c r="B28" t="s">
        <v>320</v>
      </c>
      <c r="C28" t="s">
        <v>416</v>
      </c>
      <c r="D28" t="s">
        <v>442</v>
      </c>
      <c r="E28" t="s">
        <v>4620</v>
      </c>
      <c r="F28" t="s">
        <v>4507</v>
      </c>
      <c r="G28" t="s">
        <v>4506</v>
      </c>
      <c r="H28" t="s">
        <v>4506</v>
      </c>
      <c r="I28" t="s">
        <v>4507</v>
      </c>
      <c r="J28" t="s">
        <v>4507</v>
      </c>
      <c r="K28" t="s">
        <v>4506</v>
      </c>
      <c r="L28" t="s">
        <v>4507</v>
      </c>
      <c r="M28" t="s">
        <v>4506</v>
      </c>
      <c r="N28" t="s">
        <v>4506</v>
      </c>
      <c r="O28" t="s">
        <v>4507</v>
      </c>
      <c r="P28" t="s">
        <v>4507</v>
      </c>
      <c r="Q28" t="s">
        <v>4506</v>
      </c>
      <c r="R28" t="s">
        <v>4506</v>
      </c>
      <c r="S28" t="s">
        <v>4506</v>
      </c>
      <c r="T28" t="s">
        <v>4506</v>
      </c>
      <c r="U28" t="s">
        <v>4506</v>
      </c>
      <c r="V28" t="s">
        <v>4506</v>
      </c>
      <c r="W28" t="s">
        <v>4506</v>
      </c>
      <c r="X28" t="s">
        <v>4710</v>
      </c>
      <c r="Y28" t="s">
        <v>4507</v>
      </c>
      <c r="Z28" t="s">
        <v>4506</v>
      </c>
      <c r="AA28" t="s">
        <v>4506</v>
      </c>
      <c r="AB28" t="s">
        <v>4506</v>
      </c>
      <c r="AC28" t="s">
        <v>4506</v>
      </c>
      <c r="AD28" t="s">
        <v>4506</v>
      </c>
      <c r="AE28" t="s">
        <v>4506</v>
      </c>
      <c r="AF28" t="s">
        <v>4506</v>
      </c>
      <c r="AG28" t="s">
        <v>4506</v>
      </c>
      <c r="AH28" t="s">
        <v>4711</v>
      </c>
      <c r="AI28" t="s">
        <v>4507</v>
      </c>
      <c r="AJ28" t="s">
        <v>4506</v>
      </c>
      <c r="AK28" t="s">
        <v>4506</v>
      </c>
      <c r="AL28" t="s">
        <v>4507</v>
      </c>
      <c r="AM28" t="s">
        <v>4507</v>
      </c>
      <c r="AN28" t="s">
        <v>4506</v>
      </c>
      <c r="AO28" t="s">
        <v>4506</v>
      </c>
      <c r="AP28" t="s">
        <v>4506</v>
      </c>
      <c r="AQ28" t="s">
        <v>4506</v>
      </c>
      <c r="AR28" t="s">
        <v>4506</v>
      </c>
      <c r="AS28" t="s">
        <v>4506</v>
      </c>
      <c r="AT28" t="s">
        <v>4506</v>
      </c>
      <c r="AU28" t="s">
        <v>4506</v>
      </c>
      <c r="AV28" t="s">
        <v>4506</v>
      </c>
      <c r="AW28" t="s">
        <v>4506</v>
      </c>
      <c r="AX28" t="s">
        <v>4506</v>
      </c>
      <c r="AY28" t="s">
        <v>4506</v>
      </c>
      <c r="AZ28" t="s">
        <v>4506</v>
      </c>
      <c r="BA28" t="s">
        <v>4506</v>
      </c>
      <c r="BB28" t="s">
        <v>4544</v>
      </c>
      <c r="BC28" t="s">
        <v>4507</v>
      </c>
      <c r="BD28" t="s">
        <v>4506</v>
      </c>
      <c r="BE28" t="s">
        <v>4506</v>
      </c>
      <c r="BF28" t="s">
        <v>4506</v>
      </c>
      <c r="BG28" t="s">
        <v>4506</v>
      </c>
      <c r="BH28" t="s">
        <v>4712</v>
      </c>
      <c r="BI28" t="s">
        <v>4507</v>
      </c>
      <c r="BJ28" t="s">
        <v>4507</v>
      </c>
      <c r="BK28" t="s">
        <v>4506</v>
      </c>
      <c r="BL28" t="s">
        <v>4507</v>
      </c>
      <c r="BM28" t="s">
        <v>4507</v>
      </c>
      <c r="BN28" t="s">
        <v>4507</v>
      </c>
      <c r="BO28" t="s">
        <v>4506</v>
      </c>
      <c r="BP28" t="s">
        <v>4507</v>
      </c>
      <c r="BQ28" t="s">
        <v>4507</v>
      </c>
      <c r="BR28" t="s">
        <v>4507</v>
      </c>
      <c r="BS28" t="s">
        <v>4507</v>
      </c>
      <c r="BT28" t="s">
        <v>4507</v>
      </c>
      <c r="BU28" t="s">
        <v>4507</v>
      </c>
      <c r="BV28" t="s">
        <v>4507</v>
      </c>
      <c r="BW28" t="s">
        <v>4507</v>
      </c>
      <c r="BX28" t="s">
        <v>4507</v>
      </c>
      <c r="BY28" t="s">
        <v>4507</v>
      </c>
      <c r="BZ28" t="s">
        <v>4507</v>
      </c>
      <c r="CA28" t="s">
        <v>4507</v>
      </c>
      <c r="CB28" t="s">
        <v>4507</v>
      </c>
      <c r="CC28" t="s">
        <v>4507</v>
      </c>
      <c r="CD28" t="s">
        <v>4507</v>
      </c>
      <c r="CE28" t="s">
        <v>4507</v>
      </c>
      <c r="CF28" t="s">
        <v>4507</v>
      </c>
      <c r="CG28" t="s">
        <v>4507</v>
      </c>
      <c r="CH28" t="s">
        <v>4506</v>
      </c>
      <c r="CI28" t="s">
        <v>4506</v>
      </c>
      <c r="CJ28" t="s">
        <v>4506</v>
      </c>
      <c r="CK28" t="s">
        <v>4506</v>
      </c>
      <c r="CL28" t="s">
        <v>4506</v>
      </c>
      <c r="CM28" t="s">
        <v>8</v>
      </c>
      <c r="CN28" t="s">
        <v>290</v>
      </c>
      <c r="CO28" t="s">
        <v>252</v>
      </c>
      <c r="CP28" t="s">
        <v>4713</v>
      </c>
      <c r="CQ28" t="s">
        <v>252</v>
      </c>
      <c r="CR28" t="s">
        <v>4714</v>
      </c>
      <c r="CS28" t="s">
        <v>365</v>
      </c>
      <c r="CT28" t="s">
        <v>365</v>
      </c>
      <c r="CU28" t="s">
        <v>365</v>
      </c>
      <c r="CV28" t="s">
        <v>365</v>
      </c>
      <c r="CW28" t="s">
        <v>365</v>
      </c>
      <c r="CX28" t="s">
        <v>365</v>
      </c>
      <c r="CY28" t="s">
        <v>364</v>
      </c>
      <c r="CZ28" t="s">
        <v>364</v>
      </c>
      <c r="EY28" t="s">
        <v>292</v>
      </c>
      <c r="HB28" t="s">
        <v>292</v>
      </c>
      <c r="IS28" t="s">
        <v>252</v>
      </c>
      <c r="IU28" t="s">
        <v>252</v>
      </c>
      <c r="IV28" t="s">
        <v>4715</v>
      </c>
      <c r="IW28" t="s">
        <v>252</v>
      </c>
      <c r="IX28" t="s">
        <v>4715</v>
      </c>
      <c r="IY28" t="s">
        <v>8</v>
      </c>
    </row>
    <row r="29" spans="1:260" x14ac:dyDescent="0.25">
      <c r="A29" t="s">
        <v>4509</v>
      </c>
      <c r="B29" t="s">
        <v>305</v>
      </c>
      <c r="C29" t="s">
        <v>306</v>
      </c>
      <c r="D29" t="s">
        <v>307</v>
      </c>
      <c r="E29" t="s">
        <v>4716</v>
      </c>
      <c r="F29" t="s">
        <v>4507</v>
      </c>
      <c r="G29" t="s">
        <v>4507</v>
      </c>
      <c r="H29" t="s">
        <v>4506</v>
      </c>
      <c r="I29" t="s">
        <v>4507</v>
      </c>
      <c r="J29" t="s">
        <v>4506</v>
      </c>
      <c r="K29" t="s">
        <v>4506</v>
      </c>
      <c r="L29" t="s">
        <v>4506</v>
      </c>
      <c r="M29" t="s">
        <v>4506</v>
      </c>
      <c r="N29" t="s">
        <v>4506</v>
      </c>
      <c r="O29" t="s">
        <v>4506</v>
      </c>
      <c r="P29" t="s">
        <v>4506</v>
      </c>
      <c r="Q29" t="s">
        <v>4506</v>
      </c>
      <c r="R29" t="s">
        <v>4507</v>
      </c>
      <c r="S29" t="s">
        <v>4506</v>
      </c>
      <c r="T29" t="s">
        <v>4506</v>
      </c>
      <c r="U29" t="s">
        <v>4506</v>
      </c>
      <c r="V29" t="s">
        <v>4506</v>
      </c>
      <c r="W29" t="s">
        <v>4506</v>
      </c>
      <c r="X29" t="s">
        <v>4655</v>
      </c>
      <c r="Y29" t="s">
        <v>4507</v>
      </c>
      <c r="Z29" t="s">
        <v>4506</v>
      </c>
      <c r="AA29" t="s">
        <v>4506</v>
      </c>
      <c r="AB29" t="s">
        <v>4506</v>
      </c>
      <c r="AC29" t="s">
        <v>4506</v>
      </c>
      <c r="AD29" t="s">
        <v>4506</v>
      </c>
      <c r="AE29" t="s">
        <v>4506</v>
      </c>
      <c r="AF29" t="s">
        <v>4506</v>
      </c>
      <c r="AG29" t="s">
        <v>4506</v>
      </c>
      <c r="AH29" t="s">
        <v>4656</v>
      </c>
      <c r="AI29" t="s">
        <v>4507</v>
      </c>
      <c r="AJ29" t="s">
        <v>4506</v>
      </c>
      <c r="AK29" t="s">
        <v>4506</v>
      </c>
      <c r="AL29" t="s">
        <v>4506</v>
      </c>
      <c r="AM29" t="s">
        <v>4506</v>
      </c>
      <c r="AN29" t="s">
        <v>4506</v>
      </c>
      <c r="AO29" t="s">
        <v>4506</v>
      </c>
      <c r="AP29" t="s">
        <v>4506</v>
      </c>
      <c r="AQ29" t="s">
        <v>4506</v>
      </c>
      <c r="AR29" t="s">
        <v>4506</v>
      </c>
      <c r="AS29" t="s">
        <v>4506</v>
      </c>
      <c r="AT29" t="s">
        <v>4506</v>
      </c>
      <c r="AU29" t="s">
        <v>4506</v>
      </c>
      <c r="AV29" t="s">
        <v>4506</v>
      </c>
      <c r="AW29" t="s">
        <v>4506</v>
      </c>
      <c r="AX29" t="s">
        <v>4506</v>
      </c>
      <c r="AY29" t="s">
        <v>4506</v>
      </c>
      <c r="AZ29" t="s">
        <v>4506</v>
      </c>
      <c r="BA29" t="s">
        <v>4506</v>
      </c>
      <c r="BB29" t="s">
        <v>4544</v>
      </c>
      <c r="BC29" t="s">
        <v>4507</v>
      </c>
      <c r="BD29" t="s">
        <v>4506</v>
      </c>
      <c r="BE29" t="s">
        <v>4506</v>
      </c>
      <c r="BF29" t="s">
        <v>4506</v>
      </c>
      <c r="BG29" t="s">
        <v>4506</v>
      </c>
      <c r="BH29" t="s">
        <v>4717</v>
      </c>
      <c r="BI29" t="s">
        <v>4507</v>
      </c>
      <c r="BJ29" t="s">
        <v>4507</v>
      </c>
      <c r="BK29" t="s">
        <v>4506</v>
      </c>
      <c r="BL29" t="s">
        <v>4507</v>
      </c>
      <c r="BM29" t="s">
        <v>4507</v>
      </c>
      <c r="BN29" t="s">
        <v>4506</v>
      </c>
      <c r="BO29" t="s">
        <v>4507</v>
      </c>
      <c r="BP29" t="s">
        <v>4507</v>
      </c>
      <c r="BQ29" t="s">
        <v>4507</v>
      </c>
      <c r="BR29" t="s">
        <v>4507</v>
      </c>
      <c r="BS29" t="s">
        <v>4507</v>
      </c>
      <c r="BT29" t="s">
        <v>4507</v>
      </c>
      <c r="BU29" t="s">
        <v>4507</v>
      </c>
      <c r="BV29" t="s">
        <v>4507</v>
      </c>
      <c r="BW29" t="s">
        <v>4507</v>
      </c>
      <c r="BX29" t="s">
        <v>4507</v>
      </c>
      <c r="BY29" t="s">
        <v>4507</v>
      </c>
      <c r="BZ29" t="s">
        <v>4507</v>
      </c>
      <c r="CA29" t="s">
        <v>4507</v>
      </c>
      <c r="CB29" t="s">
        <v>4507</v>
      </c>
      <c r="CC29" t="s">
        <v>4507</v>
      </c>
      <c r="CD29" t="s">
        <v>4507</v>
      </c>
      <c r="CE29" t="s">
        <v>4507</v>
      </c>
      <c r="CF29" t="s">
        <v>4507</v>
      </c>
      <c r="CG29" t="s">
        <v>4506</v>
      </c>
      <c r="CH29" t="s">
        <v>4506</v>
      </c>
      <c r="CI29" t="s">
        <v>4506</v>
      </c>
      <c r="CJ29" t="s">
        <v>4506</v>
      </c>
      <c r="CK29" t="s">
        <v>4506</v>
      </c>
      <c r="CL29" t="s">
        <v>4506</v>
      </c>
      <c r="CM29" t="s">
        <v>3508</v>
      </c>
      <c r="CN29" t="s">
        <v>290</v>
      </c>
      <c r="CO29" t="s">
        <v>252</v>
      </c>
      <c r="CP29" t="s">
        <v>4718</v>
      </c>
      <c r="CQ29" t="s">
        <v>252</v>
      </c>
      <c r="CR29" t="s">
        <v>4719</v>
      </c>
      <c r="CS29" t="s">
        <v>362</v>
      </c>
      <c r="CT29" t="s">
        <v>374</v>
      </c>
      <c r="CU29" t="s">
        <v>364</v>
      </c>
      <c r="CV29" t="s">
        <v>364</v>
      </c>
      <c r="CW29" t="s">
        <v>362</v>
      </c>
      <c r="CX29" t="s">
        <v>374</v>
      </c>
      <c r="CY29" t="s">
        <v>364</v>
      </c>
      <c r="CZ29" t="s">
        <v>369</v>
      </c>
      <c r="DB29" t="s">
        <v>292</v>
      </c>
      <c r="DC29" t="s">
        <v>292</v>
      </c>
      <c r="DD29" t="s">
        <v>292</v>
      </c>
      <c r="IS29" t="s">
        <v>252</v>
      </c>
      <c r="IU29" t="s">
        <v>252</v>
      </c>
      <c r="IV29" t="s">
        <v>4720</v>
      </c>
      <c r="IW29" t="s">
        <v>252</v>
      </c>
      <c r="IX29" t="s">
        <v>4721</v>
      </c>
      <c r="IY29" t="s">
        <v>8</v>
      </c>
    </row>
    <row r="30" spans="1:260" x14ac:dyDescent="0.25">
      <c r="A30" t="s">
        <v>4512</v>
      </c>
      <c r="B30" t="s">
        <v>400</v>
      </c>
      <c r="C30" t="s">
        <v>402</v>
      </c>
      <c r="D30" t="s">
        <v>421</v>
      </c>
      <c r="E30" t="s">
        <v>4722</v>
      </c>
      <c r="F30" t="s">
        <v>4507</v>
      </c>
      <c r="G30" t="s">
        <v>4506</v>
      </c>
      <c r="H30" t="s">
        <v>4507</v>
      </c>
      <c r="I30" t="s">
        <v>4506</v>
      </c>
      <c r="J30" t="s">
        <v>4506</v>
      </c>
      <c r="K30" t="s">
        <v>4506</v>
      </c>
      <c r="L30" t="s">
        <v>4507</v>
      </c>
      <c r="M30" t="s">
        <v>4506</v>
      </c>
      <c r="N30" t="s">
        <v>4506</v>
      </c>
      <c r="O30" t="s">
        <v>4506</v>
      </c>
      <c r="P30" t="s">
        <v>4506</v>
      </c>
      <c r="Q30" t="s">
        <v>4506</v>
      </c>
      <c r="R30" t="s">
        <v>4506</v>
      </c>
      <c r="S30" t="s">
        <v>4506</v>
      </c>
      <c r="T30" t="s">
        <v>4506</v>
      </c>
      <c r="U30" t="s">
        <v>4506</v>
      </c>
      <c r="V30" t="s">
        <v>4506</v>
      </c>
      <c r="W30" t="s">
        <v>4506</v>
      </c>
      <c r="X30" t="s">
        <v>4723</v>
      </c>
      <c r="Y30" t="s">
        <v>4507</v>
      </c>
      <c r="Z30" t="s">
        <v>4506</v>
      </c>
      <c r="AA30" t="s">
        <v>4506</v>
      </c>
      <c r="AB30" t="s">
        <v>4506</v>
      </c>
      <c r="AC30" t="s">
        <v>4506</v>
      </c>
      <c r="AD30" t="s">
        <v>4506</v>
      </c>
      <c r="AE30" t="s">
        <v>4506</v>
      </c>
      <c r="AF30" t="s">
        <v>4507</v>
      </c>
      <c r="AG30" t="s">
        <v>4506</v>
      </c>
      <c r="AH30" t="s">
        <v>4724</v>
      </c>
      <c r="AI30" t="s">
        <v>4507</v>
      </c>
      <c r="AJ30" t="s">
        <v>4506</v>
      </c>
      <c r="AK30" t="s">
        <v>4507</v>
      </c>
      <c r="AL30" t="s">
        <v>4506</v>
      </c>
      <c r="AM30" t="s">
        <v>4506</v>
      </c>
      <c r="AN30" t="s">
        <v>4506</v>
      </c>
      <c r="AO30" t="s">
        <v>4506</v>
      </c>
      <c r="AP30" t="s">
        <v>4506</v>
      </c>
      <c r="AQ30" t="s">
        <v>4506</v>
      </c>
      <c r="AR30" t="s">
        <v>4506</v>
      </c>
      <c r="AS30" t="s">
        <v>4506</v>
      </c>
      <c r="AT30" t="s">
        <v>4507</v>
      </c>
      <c r="AU30" t="s">
        <v>4507</v>
      </c>
      <c r="AV30" t="s">
        <v>4507</v>
      </c>
      <c r="AW30" t="s">
        <v>4507</v>
      </c>
      <c r="AX30" t="s">
        <v>4507</v>
      </c>
      <c r="AY30" t="s">
        <v>4507</v>
      </c>
      <c r="AZ30" t="s">
        <v>4507</v>
      </c>
      <c r="BA30" t="s">
        <v>4507</v>
      </c>
      <c r="BB30" t="s">
        <v>4544</v>
      </c>
      <c r="BC30" t="s">
        <v>4507</v>
      </c>
      <c r="BD30" t="s">
        <v>4506</v>
      </c>
      <c r="BE30" t="s">
        <v>4506</v>
      </c>
      <c r="BF30" t="s">
        <v>4506</v>
      </c>
      <c r="BG30" t="s">
        <v>4506</v>
      </c>
      <c r="BH30" t="s">
        <v>4725</v>
      </c>
      <c r="BI30" t="s">
        <v>4507</v>
      </c>
      <c r="BJ30" t="s">
        <v>4507</v>
      </c>
      <c r="BK30" t="s">
        <v>4507</v>
      </c>
      <c r="BL30" t="s">
        <v>4507</v>
      </c>
      <c r="BM30" t="s">
        <v>4507</v>
      </c>
      <c r="BN30" t="s">
        <v>4507</v>
      </c>
      <c r="BO30" t="s">
        <v>4507</v>
      </c>
      <c r="BP30" t="s">
        <v>4507</v>
      </c>
      <c r="BQ30" t="s">
        <v>4507</v>
      </c>
      <c r="BR30" t="s">
        <v>4507</v>
      </c>
      <c r="BS30" t="s">
        <v>4507</v>
      </c>
      <c r="BT30" t="s">
        <v>4507</v>
      </c>
      <c r="BU30" t="s">
        <v>4507</v>
      </c>
      <c r="BV30" t="s">
        <v>4507</v>
      </c>
      <c r="BW30" t="s">
        <v>4507</v>
      </c>
      <c r="BX30" t="s">
        <v>4507</v>
      </c>
      <c r="BY30" t="s">
        <v>4507</v>
      </c>
      <c r="BZ30" t="s">
        <v>4507</v>
      </c>
      <c r="CA30" t="s">
        <v>4507</v>
      </c>
      <c r="CB30" t="s">
        <v>4507</v>
      </c>
      <c r="CC30" t="s">
        <v>4507</v>
      </c>
      <c r="CD30" t="s">
        <v>4507</v>
      </c>
      <c r="CE30" t="s">
        <v>4507</v>
      </c>
      <c r="CF30" t="s">
        <v>4507</v>
      </c>
      <c r="CG30" t="s">
        <v>4506</v>
      </c>
      <c r="CH30" t="s">
        <v>4507</v>
      </c>
      <c r="CI30" t="s">
        <v>4507</v>
      </c>
      <c r="CJ30" t="s">
        <v>4507</v>
      </c>
      <c r="CK30" t="s">
        <v>4506</v>
      </c>
      <c r="CL30" t="s">
        <v>4506</v>
      </c>
      <c r="CM30" t="s">
        <v>8</v>
      </c>
      <c r="CN30" t="s">
        <v>290</v>
      </c>
      <c r="CO30" t="s">
        <v>252</v>
      </c>
      <c r="CP30" t="s">
        <v>4726</v>
      </c>
      <c r="CQ30" t="s">
        <v>250</v>
      </c>
      <c r="CS30" t="s">
        <v>362</v>
      </c>
      <c r="CT30" t="s">
        <v>363</v>
      </c>
      <c r="CU30" t="s">
        <v>364</v>
      </c>
      <c r="CV30" t="s">
        <v>364</v>
      </c>
      <c r="CW30" t="s">
        <v>362</v>
      </c>
      <c r="CX30" t="s">
        <v>363</v>
      </c>
      <c r="CY30" t="s">
        <v>364</v>
      </c>
      <c r="CZ30" t="s">
        <v>364</v>
      </c>
      <c r="FS30" t="s">
        <v>300</v>
      </c>
      <c r="HL30" t="s">
        <v>253</v>
      </c>
      <c r="IS30" t="s">
        <v>252</v>
      </c>
      <c r="IU30" t="s">
        <v>252</v>
      </c>
      <c r="IV30" t="s">
        <v>4727</v>
      </c>
      <c r="IW30" t="s">
        <v>252</v>
      </c>
      <c r="IX30" t="s">
        <v>4728</v>
      </c>
      <c r="IY30" t="s">
        <v>9</v>
      </c>
      <c r="IZ30" t="s">
        <v>4729</v>
      </c>
    </row>
    <row r="31" spans="1:260" x14ac:dyDescent="0.25">
      <c r="A31" t="s">
        <v>4508</v>
      </c>
      <c r="B31" t="s">
        <v>272</v>
      </c>
      <c r="C31" t="s">
        <v>407</v>
      </c>
      <c r="D31" t="s">
        <v>428</v>
      </c>
      <c r="E31" t="s">
        <v>4730</v>
      </c>
      <c r="F31" t="s">
        <v>4507</v>
      </c>
      <c r="G31" t="s">
        <v>4506</v>
      </c>
      <c r="H31" t="s">
        <v>4506</v>
      </c>
      <c r="I31" t="s">
        <v>4506</v>
      </c>
      <c r="J31" t="s">
        <v>4506</v>
      </c>
      <c r="K31" t="s">
        <v>4506</v>
      </c>
      <c r="L31" t="s">
        <v>4507</v>
      </c>
      <c r="M31" t="s">
        <v>4506</v>
      </c>
      <c r="N31" t="s">
        <v>4507</v>
      </c>
      <c r="O31" t="s">
        <v>4507</v>
      </c>
      <c r="P31" t="s">
        <v>4507</v>
      </c>
      <c r="Q31" t="s">
        <v>4506</v>
      </c>
      <c r="R31" t="s">
        <v>4507</v>
      </c>
      <c r="S31" t="s">
        <v>4506</v>
      </c>
      <c r="T31" t="s">
        <v>4506</v>
      </c>
      <c r="U31" t="s">
        <v>4506</v>
      </c>
      <c r="V31" t="s">
        <v>4506</v>
      </c>
      <c r="W31" t="s">
        <v>4506</v>
      </c>
      <c r="X31" t="s">
        <v>4731</v>
      </c>
      <c r="Y31" t="s">
        <v>4507</v>
      </c>
      <c r="Z31" t="s">
        <v>4506</v>
      </c>
      <c r="AA31" t="s">
        <v>4507</v>
      </c>
      <c r="AB31" t="s">
        <v>4506</v>
      </c>
      <c r="AC31" t="s">
        <v>4506</v>
      </c>
      <c r="AD31" t="s">
        <v>4507</v>
      </c>
      <c r="AE31" t="s">
        <v>4506</v>
      </c>
      <c r="AF31" t="s">
        <v>4506</v>
      </c>
      <c r="AG31" t="s">
        <v>4506</v>
      </c>
      <c r="AH31" t="s">
        <v>4732</v>
      </c>
      <c r="AI31" t="s">
        <v>4507</v>
      </c>
      <c r="AJ31" t="s">
        <v>4506</v>
      </c>
      <c r="AK31" t="s">
        <v>4506</v>
      </c>
      <c r="AL31" t="s">
        <v>4507</v>
      </c>
      <c r="AM31" t="s">
        <v>4507</v>
      </c>
      <c r="AN31" t="s">
        <v>4506</v>
      </c>
      <c r="AO31" t="s">
        <v>4506</v>
      </c>
      <c r="AP31" t="s">
        <v>4506</v>
      </c>
      <c r="AQ31" t="s">
        <v>4507</v>
      </c>
      <c r="AR31" t="s">
        <v>4506</v>
      </c>
      <c r="AS31" t="s">
        <v>4506</v>
      </c>
      <c r="AT31" t="s">
        <v>4507</v>
      </c>
      <c r="AU31" t="s">
        <v>4507</v>
      </c>
      <c r="AV31" t="s">
        <v>4507</v>
      </c>
      <c r="AW31" t="s">
        <v>4506</v>
      </c>
      <c r="AX31" t="s">
        <v>4506</v>
      </c>
      <c r="AY31" t="s">
        <v>4506</v>
      </c>
      <c r="AZ31" t="s">
        <v>4506</v>
      </c>
      <c r="BA31" t="s">
        <v>4506</v>
      </c>
      <c r="BB31" t="s">
        <v>4544</v>
      </c>
      <c r="BC31" t="s">
        <v>4507</v>
      </c>
      <c r="BD31" t="s">
        <v>4506</v>
      </c>
      <c r="BE31" t="s">
        <v>4506</v>
      </c>
      <c r="BF31" t="s">
        <v>4506</v>
      </c>
      <c r="BG31" t="s">
        <v>4506</v>
      </c>
      <c r="BH31" t="s">
        <v>4733</v>
      </c>
      <c r="BI31" t="s">
        <v>4507</v>
      </c>
      <c r="BJ31" t="s">
        <v>4507</v>
      </c>
      <c r="BK31" t="s">
        <v>4507</v>
      </c>
      <c r="BL31" t="s">
        <v>4507</v>
      </c>
      <c r="BM31" t="s">
        <v>4507</v>
      </c>
      <c r="BN31" t="s">
        <v>4506</v>
      </c>
      <c r="BO31" t="s">
        <v>4507</v>
      </c>
      <c r="BP31" t="s">
        <v>4507</v>
      </c>
      <c r="BQ31" t="s">
        <v>4507</v>
      </c>
      <c r="BR31" t="s">
        <v>4507</v>
      </c>
      <c r="BS31" t="s">
        <v>4507</v>
      </c>
      <c r="BT31" t="s">
        <v>4507</v>
      </c>
      <c r="BU31" t="s">
        <v>4507</v>
      </c>
      <c r="BV31" t="s">
        <v>4507</v>
      </c>
      <c r="BW31" t="s">
        <v>4506</v>
      </c>
      <c r="BX31" t="s">
        <v>4506</v>
      </c>
      <c r="BY31" t="s">
        <v>4506</v>
      </c>
      <c r="BZ31" t="s">
        <v>4507</v>
      </c>
      <c r="CA31" t="s">
        <v>4507</v>
      </c>
      <c r="CB31" t="s">
        <v>4507</v>
      </c>
      <c r="CC31" t="s">
        <v>4507</v>
      </c>
      <c r="CD31" t="s">
        <v>4507</v>
      </c>
      <c r="CE31" t="s">
        <v>4507</v>
      </c>
      <c r="CF31" t="s">
        <v>4506</v>
      </c>
      <c r="CG31" t="s">
        <v>4506</v>
      </c>
      <c r="CH31" t="s">
        <v>4506</v>
      </c>
      <c r="CI31" t="s">
        <v>4506</v>
      </c>
      <c r="CJ31" t="s">
        <v>4506</v>
      </c>
      <c r="CK31" t="s">
        <v>4506</v>
      </c>
      <c r="CL31" t="s">
        <v>4506</v>
      </c>
      <c r="CM31" t="s">
        <v>399</v>
      </c>
      <c r="CN31" t="s">
        <v>376</v>
      </c>
      <c r="CO31" t="s">
        <v>250</v>
      </c>
      <c r="CQ31" t="s">
        <v>252</v>
      </c>
      <c r="CR31" t="s">
        <v>4734</v>
      </c>
      <c r="CS31" t="s">
        <v>379</v>
      </c>
      <c r="CT31" t="s">
        <v>365</v>
      </c>
      <c r="CU31" t="s">
        <v>365</v>
      </c>
      <c r="CV31" t="s">
        <v>365</v>
      </c>
      <c r="CW31" t="s">
        <v>362</v>
      </c>
      <c r="CX31" t="s">
        <v>363</v>
      </c>
      <c r="CY31" t="s">
        <v>364</v>
      </c>
      <c r="CZ31" t="s">
        <v>364</v>
      </c>
      <c r="HJ31" t="s">
        <v>292</v>
      </c>
      <c r="IS31" t="s">
        <v>250</v>
      </c>
      <c r="IU31" t="s">
        <v>250</v>
      </c>
      <c r="IW31" t="s">
        <v>276</v>
      </c>
      <c r="IY31" t="s">
        <v>8</v>
      </c>
    </row>
    <row r="32" spans="1:260" x14ac:dyDescent="0.25">
      <c r="A32" t="s">
        <v>4509</v>
      </c>
      <c r="B32" t="s">
        <v>400</v>
      </c>
      <c r="C32" t="s">
        <v>405</v>
      </c>
      <c r="D32" t="s">
        <v>425</v>
      </c>
      <c r="E32" t="s">
        <v>4699</v>
      </c>
      <c r="F32" t="s">
        <v>4507</v>
      </c>
      <c r="G32" t="s">
        <v>4506</v>
      </c>
      <c r="H32" t="s">
        <v>4506</v>
      </c>
      <c r="I32" t="s">
        <v>4506</v>
      </c>
      <c r="J32" t="s">
        <v>4506</v>
      </c>
      <c r="K32" t="s">
        <v>4506</v>
      </c>
      <c r="L32" t="s">
        <v>4506</v>
      </c>
      <c r="M32" t="s">
        <v>4506</v>
      </c>
      <c r="N32" t="s">
        <v>4506</v>
      </c>
      <c r="O32" t="s">
        <v>4506</v>
      </c>
      <c r="P32" t="s">
        <v>4506</v>
      </c>
      <c r="Q32" t="s">
        <v>4506</v>
      </c>
      <c r="R32" t="s">
        <v>4506</v>
      </c>
      <c r="S32" t="s">
        <v>4506</v>
      </c>
      <c r="T32" t="s">
        <v>4506</v>
      </c>
      <c r="U32" t="s">
        <v>4506</v>
      </c>
      <c r="V32" t="s">
        <v>4506</v>
      </c>
      <c r="W32" t="s">
        <v>4506</v>
      </c>
      <c r="X32" t="s">
        <v>4655</v>
      </c>
      <c r="Y32" t="s">
        <v>4507</v>
      </c>
      <c r="Z32" t="s">
        <v>4506</v>
      </c>
      <c r="AA32" t="s">
        <v>4506</v>
      </c>
      <c r="AB32" t="s">
        <v>4506</v>
      </c>
      <c r="AC32" t="s">
        <v>4506</v>
      </c>
      <c r="AD32" t="s">
        <v>4506</v>
      </c>
      <c r="AE32" t="s">
        <v>4506</v>
      </c>
      <c r="AF32" t="s">
        <v>4506</v>
      </c>
      <c r="AG32" t="s">
        <v>4506</v>
      </c>
      <c r="AH32" t="s">
        <v>4735</v>
      </c>
      <c r="AI32" t="s">
        <v>4507</v>
      </c>
      <c r="AJ32" t="s">
        <v>4506</v>
      </c>
      <c r="AK32" t="s">
        <v>4506</v>
      </c>
      <c r="AL32" t="s">
        <v>4506</v>
      </c>
      <c r="AM32" t="s">
        <v>4506</v>
      </c>
      <c r="AN32" t="s">
        <v>4506</v>
      </c>
      <c r="AO32" t="s">
        <v>4506</v>
      </c>
      <c r="AP32" t="s">
        <v>4506</v>
      </c>
      <c r="AQ32" t="s">
        <v>4506</v>
      </c>
      <c r="AR32" t="s">
        <v>4506</v>
      </c>
      <c r="AS32" t="s">
        <v>4506</v>
      </c>
      <c r="AT32" t="s">
        <v>4506</v>
      </c>
      <c r="AU32" t="s">
        <v>4506</v>
      </c>
      <c r="AV32" t="s">
        <v>4506</v>
      </c>
      <c r="AW32" t="s">
        <v>4506</v>
      </c>
      <c r="AX32" t="s">
        <v>4507</v>
      </c>
      <c r="AY32" t="s">
        <v>4506</v>
      </c>
      <c r="AZ32" t="s">
        <v>4506</v>
      </c>
      <c r="BA32" t="s">
        <v>4506</v>
      </c>
      <c r="BB32" t="s">
        <v>287</v>
      </c>
      <c r="BC32" t="s">
        <v>4507</v>
      </c>
      <c r="BD32" t="s">
        <v>4507</v>
      </c>
      <c r="BE32" t="s">
        <v>4506</v>
      </c>
      <c r="BF32" t="s">
        <v>4507</v>
      </c>
      <c r="BG32" t="s">
        <v>4507</v>
      </c>
      <c r="BH32" t="s">
        <v>4736</v>
      </c>
      <c r="BI32" t="s">
        <v>4507</v>
      </c>
      <c r="BJ32" t="s">
        <v>4507</v>
      </c>
      <c r="BK32" t="s">
        <v>4507</v>
      </c>
      <c r="BL32" t="s">
        <v>4507</v>
      </c>
      <c r="BM32" t="s">
        <v>4507</v>
      </c>
      <c r="BN32" t="s">
        <v>4507</v>
      </c>
      <c r="BO32" t="s">
        <v>4507</v>
      </c>
      <c r="BP32" t="s">
        <v>4507</v>
      </c>
      <c r="BQ32" t="s">
        <v>4507</v>
      </c>
      <c r="BR32" t="s">
        <v>4507</v>
      </c>
      <c r="BS32" t="s">
        <v>4507</v>
      </c>
      <c r="BT32" t="s">
        <v>4507</v>
      </c>
      <c r="BU32" t="s">
        <v>4507</v>
      </c>
      <c r="BV32" t="s">
        <v>4507</v>
      </c>
      <c r="BW32" t="s">
        <v>4507</v>
      </c>
      <c r="BX32" t="s">
        <v>4507</v>
      </c>
      <c r="BY32" t="s">
        <v>4507</v>
      </c>
      <c r="BZ32" t="s">
        <v>4507</v>
      </c>
      <c r="CA32" t="s">
        <v>4507</v>
      </c>
      <c r="CB32" t="s">
        <v>4507</v>
      </c>
      <c r="CC32" t="s">
        <v>4507</v>
      </c>
      <c r="CD32" t="s">
        <v>4506</v>
      </c>
      <c r="CE32" t="s">
        <v>4507</v>
      </c>
      <c r="CF32" t="s">
        <v>4507</v>
      </c>
      <c r="CG32" t="s">
        <v>4506</v>
      </c>
      <c r="CH32" t="s">
        <v>4506</v>
      </c>
      <c r="CI32" t="s">
        <v>4507</v>
      </c>
      <c r="CJ32" t="s">
        <v>4507</v>
      </c>
      <c r="CK32" t="s">
        <v>4506</v>
      </c>
      <c r="CL32" t="s">
        <v>4506</v>
      </c>
      <c r="CM32" t="s">
        <v>8</v>
      </c>
      <c r="CN32" t="s">
        <v>294</v>
      </c>
      <c r="CO32" t="s">
        <v>250</v>
      </c>
      <c r="CQ32" t="s">
        <v>250</v>
      </c>
      <c r="CS32" t="s">
        <v>379</v>
      </c>
      <c r="CT32" t="s">
        <v>365</v>
      </c>
      <c r="CU32" t="s">
        <v>364</v>
      </c>
      <c r="CV32" t="s">
        <v>365</v>
      </c>
      <c r="CW32" t="s">
        <v>276</v>
      </c>
      <c r="CX32" t="s">
        <v>372</v>
      </c>
      <c r="CY32" t="s">
        <v>369</v>
      </c>
      <c r="CZ32" t="s">
        <v>365</v>
      </c>
      <c r="HO32" t="s">
        <v>253</v>
      </c>
      <c r="HP32" t="s">
        <v>276</v>
      </c>
      <c r="HQ32" t="s">
        <v>276</v>
      </c>
      <c r="HR32" t="s">
        <v>253</v>
      </c>
      <c r="IS32" t="s">
        <v>252</v>
      </c>
      <c r="IU32" t="s">
        <v>250</v>
      </c>
      <c r="IW32" t="s">
        <v>250</v>
      </c>
      <c r="IY32" t="s">
        <v>8</v>
      </c>
    </row>
    <row r="33" spans="1:260" x14ac:dyDescent="0.25">
      <c r="A33" t="s">
        <v>4512</v>
      </c>
      <c r="B33" t="s">
        <v>242</v>
      </c>
      <c r="C33" t="s">
        <v>311</v>
      </c>
      <c r="D33" t="s">
        <v>312</v>
      </c>
      <c r="E33" t="s">
        <v>4737</v>
      </c>
      <c r="F33" t="s">
        <v>4507</v>
      </c>
      <c r="G33" t="s">
        <v>4506</v>
      </c>
      <c r="H33" t="s">
        <v>4507</v>
      </c>
      <c r="I33" t="s">
        <v>4506</v>
      </c>
      <c r="J33" t="s">
        <v>4506</v>
      </c>
      <c r="K33" t="s">
        <v>4506</v>
      </c>
      <c r="L33" t="s">
        <v>4507</v>
      </c>
      <c r="M33" t="s">
        <v>4506</v>
      </c>
      <c r="N33" t="s">
        <v>4507</v>
      </c>
      <c r="O33" t="s">
        <v>4506</v>
      </c>
      <c r="P33" t="s">
        <v>4507</v>
      </c>
      <c r="Q33" t="s">
        <v>4506</v>
      </c>
      <c r="R33" t="s">
        <v>4507</v>
      </c>
      <c r="S33" t="s">
        <v>4506</v>
      </c>
      <c r="T33" t="s">
        <v>4506</v>
      </c>
      <c r="U33" t="s">
        <v>4506</v>
      </c>
      <c r="V33" t="s">
        <v>4506</v>
      </c>
      <c r="W33" t="s">
        <v>4506</v>
      </c>
      <c r="X33" t="s">
        <v>4738</v>
      </c>
      <c r="Y33" t="s">
        <v>4507</v>
      </c>
      <c r="Z33" t="s">
        <v>4507</v>
      </c>
      <c r="AA33" t="s">
        <v>4507</v>
      </c>
      <c r="AB33" t="s">
        <v>4506</v>
      </c>
      <c r="AC33" t="s">
        <v>4506</v>
      </c>
      <c r="AD33" t="s">
        <v>4506</v>
      </c>
      <c r="AE33" t="s">
        <v>4507</v>
      </c>
      <c r="AF33" t="s">
        <v>4506</v>
      </c>
      <c r="AG33" t="s">
        <v>4507</v>
      </c>
      <c r="AH33" t="s">
        <v>4739</v>
      </c>
      <c r="AI33" t="s">
        <v>4507</v>
      </c>
      <c r="AJ33" t="s">
        <v>4506</v>
      </c>
      <c r="AK33" t="s">
        <v>4506</v>
      </c>
      <c r="AL33" t="s">
        <v>4506</v>
      </c>
      <c r="AM33" t="s">
        <v>4507</v>
      </c>
      <c r="AN33" t="s">
        <v>4506</v>
      </c>
      <c r="AO33" t="s">
        <v>4506</v>
      </c>
      <c r="AP33" t="s">
        <v>4507</v>
      </c>
      <c r="AQ33" t="s">
        <v>4507</v>
      </c>
      <c r="AR33" t="s">
        <v>4506</v>
      </c>
      <c r="AS33" t="s">
        <v>4506</v>
      </c>
      <c r="AT33" t="s">
        <v>4506</v>
      </c>
      <c r="AU33" t="s">
        <v>4506</v>
      </c>
      <c r="AV33" t="s">
        <v>4507</v>
      </c>
      <c r="AW33" t="s">
        <v>4506</v>
      </c>
      <c r="AX33" t="s">
        <v>4506</v>
      </c>
      <c r="AY33" t="s">
        <v>4507</v>
      </c>
      <c r="AZ33" t="s">
        <v>4507</v>
      </c>
      <c r="BA33" t="s">
        <v>4506</v>
      </c>
      <c r="BB33" t="s">
        <v>4740</v>
      </c>
      <c r="BC33" t="s">
        <v>4507</v>
      </c>
      <c r="BD33" t="s">
        <v>4507</v>
      </c>
      <c r="BE33" t="s">
        <v>4506</v>
      </c>
      <c r="BF33" t="s">
        <v>4506</v>
      </c>
      <c r="BG33" t="s">
        <v>4506</v>
      </c>
      <c r="BH33" t="s">
        <v>4741</v>
      </c>
      <c r="BI33" t="s">
        <v>4507</v>
      </c>
      <c r="BJ33" t="s">
        <v>4507</v>
      </c>
      <c r="BK33" t="s">
        <v>4507</v>
      </c>
      <c r="BL33" t="s">
        <v>4507</v>
      </c>
      <c r="BM33" t="s">
        <v>4507</v>
      </c>
      <c r="BN33" t="s">
        <v>4506</v>
      </c>
      <c r="BO33" t="s">
        <v>4507</v>
      </c>
      <c r="BP33" t="s">
        <v>4507</v>
      </c>
      <c r="BQ33" t="s">
        <v>4507</v>
      </c>
      <c r="BR33" t="s">
        <v>4507</v>
      </c>
      <c r="BS33" t="s">
        <v>4507</v>
      </c>
      <c r="BT33" t="s">
        <v>4507</v>
      </c>
      <c r="BU33" t="s">
        <v>4507</v>
      </c>
      <c r="BV33" t="s">
        <v>4507</v>
      </c>
      <c r="BW33" t="s">
        <v>4507</v>
      </c>
      <c r="BX33" t="s">
        <v>4507</v>
      </c>
      <c r="BY33" t="s">
        <v>4507</v>
      </c>
      <c r="BZ33" t="s">
        <v>4507</v>
      </c>
      <c r="CA33" t="s">
        <v>4507</v>
      </c>
      <c r="CB33" t="s">
        <v>4507</v>
      </c>
      <c r="CC33" t="s">
        <v>4507</v>
      </c>
      <c r="CD33" t="s">
        <v>4507</v>
      </c>
      <c r="CE33" t="s">
        <v>4507</v>
      </c>
      <c r="CF33" t="s">
        <v>4507</v>
      </c>
      <c r="CG33" t="s">
        <v>4506</v>
      </c>
      <c r="CH33" t="s">
        <v>4506</v>
      </c>
      <c r="CI33" t="s">
        <v>4506</v>
      </c>
      <c r="CJ33" t="s">
        <v>4506</v>
      </c>
      <c r="CK33" t="s">
        <v>4507</v>
      </c>
      <c r="CL33" t="s">
        <v>4507</v>
      </c>
      <c r="CM33" t="s">
        <v>399</v>
      </c>
      <c r="CN33" t="s">
        <v>290</v>
      </c>
      <c r="CO33" t="s">
        <v>252</v>
      </c>
      <c r="CP33" t="s">
        <v>4742</v>
      </c>
      <c r="CQ33" t="s">
        <v>252</v>
      </c>
      <c r="CR33" t="s">
        <v>4743</v>
      </c>
      <c r="CS33" t="s">
        <v>365</v>
      </c>
      <c r="CT33" t="s">
        <v>363</v>
      </c>
      <c r="CU33" t="s">
        <v>364</v>
      </c>
      <c r="CV33" t="s">
        <v>375</v>
      </c>
      <c r="CW33" t="s">
        <v>365</v>
      </c>
      <c r="CX33" t="s">
        <v>363</v>
      </c>
      <c r="CY33" t="s">
        <v>364</v>
      </c>
      <c r="CZ33" t="s">
        <v>369</v>
      </c>
      <c r="IS33" t="s">
        <v>252</v>
      </c>
      <c r="IU33" t="s">
        <v>252</v>
      </c>
      <c r="IV33" t="s">
        <v>4744</v>
      </c>
      <c r="IW33" t="s">
        <v>252</v>
      </c>
      <c r="IX33" t="s">
        <v>4745</v>
      </c>
      <c r="IY33" t="s">
        <v>8</v>
      </c>
    </row>
    <row r="34" spans="1:260" x14ac:dyDescent="0.25">
      <c r="A34" t="s">
        <v>4508</v>
      </c>
      <c r="B34" t="s">
        <v>327</v>
      </c>
      <c r="C34" t="s">
        <v>331</v>
      </c>
      <c r="D34" t="s">
        <v>1294</v>
      </c>
      <c r="E34" t="s">
        <v>4746</v>
      </c>
      <c r="F34" t="s">
        <v>4507</v>
      </c>
      <c r="G34" t="s">
        <v>4506</v>
      </c>
      <c r="H34" t="s">
        <v>4506</v>
      </c>
      <c r="I34" t="s">
        <v>4507</v>
      </c>
      <c r="J34" t="s">
        <v>4507</v>
      </c>
      <c r="K34" t="s">
        <v>4506</v>
      </c>
      <c r="L34" t="s">
        <v>4506</v>
      </c>
      <c r="M34" t="s">
        <v>4506</v>
      </c>
      <c r="N34" t="s">
        <v>4506</v>
      </c>
      <c r="O34" t="s">
        <v>4506</v>
      </c>
      <c r="P34" t="s">
        <v>4506</v>
      </c>
      <c r="Q34" t="s">
        <v>4506</v>
      </c>
      <c r="R34" t="s">
        <v>4506</v>
      </c>
      <c r="S34" t="s">
        <v>4506</v>
      </c>
      <c r="T34" t="s">
        <v>4506</v>
      </c>
      <c r="U34" t="s">
        <v>4507</v>
      </c>
      <c r="V34" t="s">
        <v>4506</v>
      </c>
      <c r="W34" t="s">
        <v>4506</v>
      </c>
      <c r="X34" t="s">
        <v>4747</v>
      </c>
      <c r="Y34" t="s">
        <v>4507</v>
      </c>
      <c r="Z34" t="s">
        <v>4506</v>
      </c>
      <c r="AA34" t="s">
        <v>4506</v>
      </c>
      <c r="AB34" t="s">
        <v>4506</v>
      </c>
      <c r="AC34" t="s">
        <v>4506</v>
      </c>
      <c r="AD34" t="s">
        <v>4506</v>
      </c>
      <c r="AE34" t="s">
        <v>4506</v>
      </c>
      <c r="AF34" t="s">
        <v>4506</v>
      </c>
      <c r="AG34" t="s">
        <v>4506</v>
      </c>
      <c r="AH34" t="s">
        <v>4748</v>
      </c>
      <c r="AI34" t="s">
        <v>4507</v>
      </c>
      <c r="AJ34" t="s">
        <v>4506</v>
      </c>
      <c r="AK34" t="s">
        <v>4506</v>
      </c>
      <c r="AL34" t="s">
        <v>4507</v>
      </c>
      <c r="AM34" t="s">
        <v>4506</v>
      </c>
      <c r="AN34" t="s">
        <v>4507</v>
      </c>
      <c r="AO34" t="s">
        <v>4506</v>
      </c>
      <c r="AP34" t="s">
        <v>4506</v>
      </c>
      <c r="AQ34" t="s">
        <v>4507</v>
      </c>
      <c r="AR34" t="s">
        <v>4506</v>
      </c>
      <c r="AS34" t="s">
        <v>4506</v>
      </c>
      <c r="AT34" t="s">
        <v>4507</v>
      </c>
      <c r="AU34" t="s">
        <v>4506</v>
      </c>
      <c r="AV34" t="s">
        <v>4506</v>
      </c>
      <c r="AW34" t="s">
        <v>4506</v>
      </c>
      <c r="AX34" t="s">
        <v>4506</v>
      </c>
      <c r="AY34" t="s">
        <v>4506</v>
      </c>
      <c r="AZ34" t="s">
        <v>4506</v>
      </c>
      <c r="BA34" t="s">
        <v>4506</v>
      </c>
      <c r="BB34" t="s">
        <v>4544</v>
      </c>
      <c r="BC34" t="s">
        <v>4507</v>
      </c>
      <c r="BD34" t="s">
        <v>4506</v>
      </c>
      <c r="BE34" t="s">
        <v>4506</v>
      </c>
      <c r="BF34" t="s">
        <v>4506</v>
      </c>
      <c r="BG34" t="s">
        <v>4506</v>
      </c>
      <c r="BH34" t="s">
        <v>4749</v>
      </c>
      <c r="BI34" t="s">
        <v>4507</v>
      </c>
      <c r="BJ34" t="s">
        <v>4507</v>
      </c>
      <c r="BK34" t="s">
        <v>4506</v>
      </c>
      <c r="BL34" t="s">
        <v>4507</v>
      </c>
      <c r="BM34" t="s">
        <v>4507</v>
      </c>
      <c r="BN34" t="s">
        <v>4507</v>
      </c>
      <c r="BO34" t="s">
        <v>4507</v>
      </c>
      <c r="BP34" t="s">
        <v>4507</v>
      </c>
      <c r="BQ34" t="s">
        <v>4507</v>
      </c>
      <c r="BR34" t="s">
        <v>4507</v>
      </c>
      <c r="BS34" t="s">
        <v>4507</v>
      </c>
      <c r="BT34" t="s">
        <v>4507</v>
      </c>
      <c r="BU34" t="s">
        <v>4506</v>
      </c>
      <c r="BV34" t="s">
        <v>4507</v>
      </c>
      <c r="BW34" t="s">
        <v>4506</v>
      </c>
      <c r="BX34" t="s">
        <v>4507</v>
      </c>
      <c r="BY34" t="s">
        <v>4506</v>
      </c>
      <c r="BZ34" t="s">
        <v>4507</v>
      </c>
      <c r="CA34" t="s">
        <v>4507</v>
      </c>
      <c r="CB34" t="s">
        <v>4507</v>
      </c>
      <c r="CC34" t="s">
        <v>4507</v>
      </c>
      <c r="CD34" t="s">
        <v>4507</v>
      </c>
      <c r="CE34" t="s">
        <v>4507</v>
      </c>
      <c r="CF34" t="s">
        <v>4507</v>
      </c>
      <c r="CG34" t="s">
        <v>4506</v>
      </c>
      <c r="CH34" t="s">
        <v>4506</v>
      </c>
      <c r="CI34" t="s">
        <v>4506</v>
      </c>
      <c r="CJ34" t="s">
        <v>4506</v>
      </c>
      <c r="CK34" t="s">
        <v>4506</v>
      </c>
      <c r="CL34" t="s">
        <v>4506</v>
      </c>
      <c r="CM34" t="s">
        <v>8</v>
      </c>
      <c r="CN34" t="s">
        <v>290</v>
      </c>
      <c r="CO34" t="s">
        <v>262</v>
      </c>
      <c r="CP34" t="s">
        <v>4750</v>
      </c>
      <c r="CQ34" t="s">
        <v>250</v>
      </c>
      <c r="CS34" t="s">
        <v>379</v>
      </c>
      <c r="CT34" t="s">
        <v>367</v>
      </c>
      <c r="CU34" t="s">
        <v>364</v>
      </c>
      <c r="CV34" t="s">
        <v>364</v>
      </c>
      <c r="CW34" t="s">
        <v>379</v>
      </c>
      <c r="CX34" t="s">
        <v>367</v>
      </c>
      <c r="CY34" t="s">
        <v>364</v>
      </c>
      <c r="CZ34" t="s">
        <v>369</v>
      </c>
      <c r="IS34" t="s">
        <v>252</v>
      </c>
      <c r="IU34" t="s">
        <v>252</v>
      </c>
      <c r="IV34" t="s">
        <v>4703</v>
      </c>
      <c r="IW34" t="s">
        <v>262</v>
      </c>
      <c r="IX34" t="s">
        <v>4751</v>
      </c>
      <c r="IY34" t="s">
        <v>9</v>
      </c>
      <c r="IZ34" t="s">
        <v>4703</v>
      </c>
    </row>
    <row r="35" spans="1:260" x14ac:dyDescent="0.25">
      <c r="A35" t="s">
        <v>4509</v>
      </c>
      <c r="B35" t="s">
        <v>242</v>
      </c>
      <c r="C35" t="s">
        <v>243</v>
      </c>
      <c r="D35" t="s">
        <v>269</v>
      </c>
      <c r="E35" t="s">
        <v>4752</v>
      </c>
      <c r="F35" t="s">
        <v>4507</v>
      </c>
      <c r="G35" t="s">
        <v>4506</v>
      </c>
      <c r="H35" t="s">
        <v>4507</v>
      </c>
      <c r="I35" t="s">
        <v>4507</v>
      </c>
      <c r="J35" t="s">
        <v>4507</v>
      </c>
      <c r="K35" t="s">
        <v>4506</v>
      </c>
      <c r="L35" t="s">
        <v>4507</v>
      </c>
      <c r="M35" t="s">
        <v>4506</v>
      </c>
      <c r="N35" t="s">
        <v>4507</v>
      </c>
      <c r="O35" t="s">
        <v>4506</v>
      </c>
      <c r="P35" t="s">
        <v>4507</v>
      </c>
      <c r="Q35" t="s">
        <v>4506</v>
      </c>
      <c r="R35" t="s">
        <v>4507</v>
      </c>
      <c r="S35" t="s">
        <v>4506</v>
      </c>
      <c r="T35" t="s">
        <v>4506</v>
      </c>
      <c r="U35" t="s">
        <v>4507</v>
      </c>
      <c r="V35" t="s">
        <v>4506</v>
      </c>
      <c r="W35" t="s">
        <v>4506</v>
      </c>
      <c r="X35" t="s">
        <v>4753</v>
      </c>
      <c r="Y35" t="s">
        <v>4507</v>
      </c>
      <c r="Z35" t="s">
        <v>4507</v>
      </c>
      <c r="AA35" t="s">
        <v>4507</v>
      </c>
      <c r="AB35" t="s">
        <v>4507</v>
      </c>
      <c r="AC35" t="s">
        <v>4506</v>
      </c>
      <c r="AD35" t="s">
        <v>4507</v>
      </c>
      <c r="AE35" t="s">
        <v>4507</v>
      </c>
      <c r="AF35" t="s">
        <v>4507</v>
      </c>
      <c r="AG35" t="s">
        <v>4506</v>
      </c>
      <c r="AH35" t="s">
        <v>4754</v>
      </c>
      <c r="AI35" t="s">
        <v>4507</v>
      </c>
      <c r="AJ35" t="s">
        <v>4506</v>
      </c>
      <c r="AK35" t="s">
        <v>4507</v>
      </c>
      <c r="AL35" t="s">
        <v>4507</v>
      </c>
      <c r="AM35" t="s">
        <v>4507</v>
      </c>
      <c r="AN35" t="s">
        <v>4506</v>
      </c>
      <c r="AO35" t="s">
        <v>4507</v>
      </c>
      <c r="AP35" t="s">
        <v>4506</v>
      </c>
      <c r="AQ35" t="s">
        <v>4507</v>
      </c>
      <c r="AR35" t="s">
        <v>4506</v>
      </c>
      <c r="AS35" t="s">
        <v>4507</v>
      </c>
      <c r="AT35" t="s">
        <v>4507</v>
      </c>
      <c r="AU35" t="s">
        <v>4507</v>
      </c>
      <c r="AV35" t="s">
        <v>4507</v>
      </c>
      <c r="AW35" t="s">
        <v>4507</v>
      </c>
      <c r="AX35" t="s">
        <v>4506</v>
      </c>
      <c r="AY35" t="s">
        <v>4507</v>
      </c>
      <c r="AZ35" t="s">
        <v>4507</v>
      </c>
      <c r="BA35" t="s">
        <v>4507</v>
      </c>
      <c r="BB35" t="s">
        <v>370</v>
      </c>
      <c r="BC35" t="s">
        <v>4506</v>
      </c>
      <c r="BD35" t="s">
        <v>4507</v>
      </c>
      <c r="BE35" t="s">
        <v>4507</v>
      </c>
      <c r="BF35" t="s">
        <v>4507</v>
      </c>
      <c r="BG35" t="s">
        <v>4507</v>
      </c>
      <c r="BH35" t="s">
        <v>4755</v>
      </c>
      <c r="BI35" t="s">
        <v>4507</v>
      </c>
      <c r="BJ35" t="s">
        <v>4507</v>
      </c>
      <c r="BK35" t="s">
        <v>4506</v>
      </c>
      <c r="BL35" t="s">
        <v>4507</v>
      </c>
      <c r="BM35" t="s">
        <v>4507</v>
      </c>
      <c r="BN35" t="s">
        <v>4506</v>
      </c>
      <c r="BO35" t="s">
        <v>4507</v>
      </c>
      <c r="BP35" t="s">
        <v>4507</v>
      </c>
      <c r="BQ35" t="s">
        <v>4507</v>
      </c>
      <c r="BR35" t="s">
        <v>4507</v>
      </c>
      <c r="BS35" t="s">
        <v>4507</v>
      </c>
      <c r="BT35" t="s">
        <v>4506</v>
      </c>
      <c r="BU35" t="s">
        <v>4507</v>
      </c>
      <c r="BV35" t="s">
        <v>4506</v>
      </c>
      <c r="BW35" t="s">
        <v>4506</v>
      </c>
      <c r="BX35" t="s">
        <v>4506</v>
      </c>
      <c r="BY35" t="s">
        <v>4506</v>
      </c>
      <c r="BZ35" t="s">
        <v>4506</v>
      </c>
      <c r="CA35" t="s">
        <v>4506</v>
      </c>
      <c r="CB35" t="s">
        <v>4507</v>
      </c>
      <c r="CC35" t="s">
        <v>4506</v>
      </c>
      <c r="CD35" t="s">
        <v>4506</v>
      </c>
      <c r="CE35" t="s">
        <v>4507</v>
      </c>
      <c r="CF35" t="s">
        <v>4506</v>
      </c>
      <c r="CG35" t="s">
        <v>4506</v>
      </c>
      <c r="CH35" t="s">
        <v>4506</v>
      </c>
      <c r="CI35" t="s">
        <v>4506</v>
      </c>
      <c r="CJ35" t="s">
        <v>4506</v>
      </c>
      <c r="CK35" t="s">
        <v>4506</v>
      </c>
      <c r="CL35" t="s">
        <v>4506</v>
      </c>
      <c r="CM35" t="s">
        <v>8</v>
      </c>
      <c r="CN35" t="s">
        <v>290</v>
      </c>
      <c r="CO35" t="s">
        <v>250</v>
      </c>
      <c r="CQ35" t="s">
        <v>250</v>
      </c>
      <c r="CS35" t="s">
        <v>379</v>
      </c>
      <c r="CT35" t="s">
        <v>363</v>
      </c>
      <c r="CU35" t="s">
        <v>364</v>
      </c>
      <c r="CV35" t="s">
        <v>365</v>
      </c>
      <c r="CW35" t="s">
        <v>365</v>
      </c>
      <c r="CX35" t="s">
        <v>363</v>
      </c>
      <c r="CY35" t="s">
        <v>364</v>
      </c>
      <c r="CZ35" t="s">
        <v>365</v>
      </c>
      <c r="GT35" t="s">
        <v>292</v>
      </c>
      <c r="IG35" t="s">
        <v>254</v>
      </c>
      <c r="IH35" t="s">
        <v>254</v>
      </c>
      <c r="II35" t="s">
        <v>254</v>
      </c>
      <c r="IS35" t="s">
        <v>252</v>
      </c>
      <c r="IU35" t="s">
        <v>250</v>
      </c>
      <c r="IW35" t="s">
        <v>250</v>
      </c>
      <c r="IY35" t="s">
        <v>8</v>
      </c>
    </row>
    <row r="36" spans="1:260" x14ac:dyDescent="0.25">
      <c r="A36" t="s">
        <v>4508</v>
      </c>
      <c r="B36" t="s">
        <v>242</v>
      </c>
      <c r="C36" t="s">
        <v>413</v>
      </c>
      <c r="D36" t="s">
        <v>439</v>
      </c>
      <c r="E36" t="s">
        <v>4756</v>
      </c>
      <c r="F36" t="s">
        <v>4507</v>
      </c>
      <c r="G36" t="s">
        <v>4506</v>
      </c>
      <c r="H36" t="s">
        <v>4507</v>
      </c>
      <c r="I36" t="s">
        <v>4506</v>
      </c>
      <c r="J36" t="s">
        <v>4507</v>
      </c>
      <c r="K36" t="s">
        <v>4506</v>
      </c>
      <c r="L36" t="s">
        <v>4507</v>
      </c>
      <c r="M36" t="s">
        <v>4506</v>
      </c>
      <c r="N36" t="s">
        <v>4506</v>
      </c>
      <c r="O36" t="s">
        <v>4506</v>
      </c>
      <c r="P36" t="s">
        <v>4506</v>
      </c>
      <c r="Q36" t="s">
        <v>4506</v>
      </c>
      <c r="R36" t="s">
        <v>4507</v>
      </c>
      <c r="S36" t="s">
        <v>4506</v>
      </c>
      <c r="T36" t="s">
        <v>4506</v>
      </c>
      <c r="U36" t="s">
        <v>4506</v>
      </c>
      <c r="V36" t="s">
        <v>4506</v>
      </c>
      <c r="W36" t="s">
        <v>4506</v>
      </c>
      <c r="X36" t="s">
        <v>4757</v>
      </c>
      <c r="Y36" t="s">
        <v>4507</v>
      </c>
      <c r="Z36" t="s">
        <v>4507</v>
      </c>
      <c r="AA36" t="s">
        <v>4507</v>
      </c>
      <c r="AB36" t="s">
        <v>4506</v>
      </c>
      <c r="AC36" t="s">
        <v>4506</v>
      </c>
      <c r="AD36" t="s">
        <v>4506</v>
      </c>
      <c r="AE36" t="s">
        <v>4506</v>
      </c>
      <c r="AF36" t="s">
        <v>4506</v>
      </c>
      <c r="AG36" t="s">
        <v>4506</v>
      </c>
      <c r="AH36" t="s">
        <v>4758</v>
      </c>
      <c r="AI36" t="s">
        <v>4507</v>
      </c>
      <c r="AJ36" t="s">
        <v>4506</v>
      </c>
      <c r="AK36" t="s">
        <v>4506</v>
      </c>
      <c r="AL36" t="s">
        <v>4506</v>
      </c>
      <c r="AM36" t="s">
        <v>4506</v>
      </c>
      <c r="AN36" t="s">
        <v>4506</v>
      </c>
      <c r="AO36" t="s">
        <v>4506</v>
      </c>
      <c r="AP36" t="s">
        <v>4506</v>
      </c>
      <c r="AQ36" t="s">
        <v>4506</v>
      </c>
      <c r="AR36" t="s">
        <v>4506</v>
      </c>
      <c r="AS36" t="s">
        <v>4506</v>
      </c>
      <c r="AT36" t="s">
        <v>4506</v>
      </c>
      <c r="AU36" t="s">
        <v>4506</v>
      </c>
      <c r="AV36" t="s">
        <v>4506</v>
      </c>
      <c r="AW36" t="s">
        <v>4506</v>
      </c>
      <c r="AX36" t="s">
        <v>4506</v>
      </c>
      <c r="AY36" t="s">
        <v>4506</v>
      </c>
      <c r="AZ36" t="s">
        <v>4506</v>
      </c>
      <c r="BA36" t="s">
        <v>4506</v>
      </c>
      <c r="BB36" t="s">
        <v>4759</v>
      </c>
      <c r="BC36" t="s">
        <v>4507</v>
      </c>
      <c r="BD36" t="s">
        <v>4506</v>
      </c>
      <c r="BE36" t="s">
        <v>4506</v>
      </c>
      <c r="BF36" t="s">
        <v>4506</v>
      </c>
      <c r="BG36" t="s">
        <v>4506</v>
      </c>
      <c r="BH36" t="s">
        <v>4599</v>
      </c>
      <c r="BI36" t="s">
        <v>4507</v>
      </c>
      <c r="BJ36" t="s">
        <v>4507</v>
      </c>
      <c r="BK36" t="s">
        <v>4507</v>
      </c>
      <c r="BL36" t="s">
        <v>4507</v>
      </c>
      <c r="BM36" t="s">
        <v>4507</v>
      </c>
      <c r="BN36" t="s">
        <v>4507</v>
      </c>
      <c r="BO36" t="s">
        <v>4507</v>
      </c>
      <c r="BP36" t="s">
        <v>4507</v>
      </c>
      <c r="BQ36" t="s">
        <v>4507</v>
      </c>
      <c r="BR36" t="s">
        <v>4507</v>
      </c>
      <c r="BS36" t="s">
        <v>4507</v>
      </c>
      <c r="BT36" t="s">
        <v>4507</v>
      </c>
      <c r="BU36" t="s">
        <v>4507</v>
      </c>
      <c r="BV36" t="s">
        <v>4507</v>
      </c>
      <c r="BW36" t="s">
        <v>4507</v>
      </c>
      <c r="BX36" t="s">
        <v>4507</v>
      </c>
      <c r="BY36" t="s">
        <v>4507</v>
      </c>
      <c r="BZ36" t="s">
        <v>4507</v>
      </c>
      <c r="CA36" t="s">
        <v>4507</v>
      </c>
      <c r="CB36" t="s">
        <v>4507</v>
      </c>
      <c r="CC36" t="s">
        <v>4507</v>
      </c>
      <c r="CD36" t="s">
        <v>4507</v>
      </c>
      <c r="CE36" t="s">
        <v>4507</v>
      </c>
      <c r="CF36" t="s">
        <v>4507</v>
      </c>
      <c r="CG36" t="s">
        <v>4507</v>
      </c>
      <c r="CH36" t="s">
        <v>4506</v>
      </c>
      <c r="CI36" t="s">
        <v>4506</v>
      </c>
      <c r="CJ36" t="s">
        <v>4506</v>
      </c>
      <c r="CK36" t="s">
        <v>4506</v>
      </c>
      <c r="CL36" t="s">
        <v>4506</v>
      </c>
      <c r="CM36" t="s">
        <v>8</v>
      </c>
      <c r="CN36" t="s">
        <v>290</v>
      </c>
      <c r="CO36" t="s">
        <v>250</v>
      </c>
      <c r="CQ36" t="s">
        <v>250</v>
      </c>
      <c r="CS36" t="s">
        <v>362</v>
      </c>
      <c r="CT36" t="s">
        <v>363</v>
      </c>
      <c r="CU36" t="s">
        <v>364</v>
      </c>
      <c r="CV36" t="s">
        <v>364</v>
      </c>
      <c r="CW36" t="s">
        <v>362</v>
      </c>
      <c r="CX36" t="s">
        <v>363</v>
      </c>
      <c r="CY36" t="s">
        <v>364</v>
      </c>
      <c r="CZ36" t="s">
        <v>364</v>
      </c>
      <c r="EA36" t="s">
        <v>286</v>
      </c>
      <c r="EB36" t="s">
        <v>286</v>
      </c>
      <c r="EC36" t="s">
        <v>286</v>
      </c>
      <c r="GV36" t="s">
        <v>292</v>
      </c>
      <c r="IF36" t="s">
        <v>253</v>
      </c>
      <c r="IS36" t="s">
        <v>252</v>
      </c>
      <c r="IU36" t="s">
        <v>252</v>
      </c>
      <c r="IV36" t="s">
        <v>4600</v>
      </c>
      <c r="IW36" t="s">
        <v>252</v>
      </c>
      <c r="IX36" t="s">
        <v>4600</v>
      </c>
      <c r="IY36" t="s">
        <v>9</v>
      </c>
      <c r="IZ36" t="s">
        <v>4760</v>
      </c>
    </row>
    <row r="37" spans="1:260" x14ac:dyDescent="0.25">
      <c r="A37" t="s">
        <v>4512</v>
      </c>
      <c r="B37" t="s">
        <v>400</v>
      </c>
      <c r="C37" t="s">
        <v>406</v>
      </c>
      <c r="D37" t="s">
        <v>426</v>
      </c>
      <c r="E37" t="s">
        <v>4761</v>
      </c>
      <c r="F37" t="s">
        <v>4507</v>
      </c>
      <c r="G37" t="s">
        <v>4507</v>
      </c>
      <c r="H37" t="s">
        <v>4507</v>
      </c>
      <c r="I37" t="s">
        <v>4507</v>
      </c>
      <c r="J37" t="s">
        <v>4507</v>
      </c>
      <c r="K37" t="s">
        <v>4507</v>
      </c>
      <c r="L37" t="s">
        <v>4507</v>
      </c>
      <c r="M37" t="s">
        <v>4507</v>
      </c>
      <c r="N37" t="s">
        <v>4507</v>
      </c>
      <c r="O37" t="s">
        <v>4507</v>
      </c>
      <c r="P37" t="s">
        <v>4506</v>
      </c>
      <c r="Q37" t="s">
        <v>4506</v>
      </c>
      <c r="R37" t="s">
        <v>4507</v>
      </c>
      <c r="S37" t="s">
        <v>4507</v>
      </c>
      <c r="T37" t="s">
        <v>4507</v>
      </c>
      <c r="U37" t="s">
        <v>4507</v>
      </c>
      <c r="V37" t="s">
        <v>4507</v>
      </c>
      <c r="W37" t="s">
        <v>4507</v>
      </c>
      <c r="X37" t="s">
        <v>4313</v>
      </c>
      <c r="Y37" t="s">
        <v>4507</v>
      </c>
      <c r="Z37" t="s">
        <v>4507</v>
      </c>
      <c r="AA37" t="s">
        <v>4507</v>
      </c>
      <c r="AB37" t="s">
        <v>4507</v>
      </c>
      <c r="AC37" t="s">
        <v>4507</v>
      </c>
      <c r="AD37" t="s">
        <v>4507</v>
      </c>
      <c r="AE37" t="s">
        <v>4506</v>
      </c>
      <c r="AF37" t="s">
        <v>4507</v>
      </c>
      <c r="AG37" t="s">
        <v>4507</v>
      </c>
      <c r="AH37" t="s">
        <v>4342</v>
      </c>
      <c r="AI37" t="s">
        <v>4507</v>
      </c>
      <c r="AJ37" t="s">
        <v>4507</v>
      </c>
      <c r="AK37" t="s">
        <v>4507</v>
      </c>
      <c r="AL37" t="s">
        <v>4507</v>
      </c>
      <c r="AM37" t="s">
        <v>4507</v>
      </c>
      <c r="AN37" t="s">
        <v>4507</v>
      </c>
      <c r="AO37" t="s">
        <v>4507</v>
      </c>
      <c r="AP37" t="s">
        <v>4507</v>
      </c>
      <c r="AQ37" t="s">
        <v>4507</v>
      </c>
      <c r="AR37" t="s">
        <v>4507</v>
      </c>
      <c r="AS37" t="s">
        <v>4507</v>
      </c>
      <c r="AT37" t="s">
        <v>4507</v>
      </c>
      <c r="AU37" t="s">
        <v>4507</v>
      </c>
      <c r="AV37" t="s">
        <v>4507</v>
      </c>
      <c r="AW37" t="s">
        <v>4507</v>
      </c>
      <c r="AX37" t="s">
        <v>4507</v>
      </c>
      <c r="AY37" t="s">
        <v>4507</v>
      </c>
      <c r="AZ37" t="s">
        <v>4507</v>
      </c>
      <c r="BA37" t="s">
        <v>4507</v>
      </c>
      <c r="BB37" t="s">
        <v>4344</v>
      </c>
      <c r="BC37" t="s">
        <v>4507</v>
      </c>
      <c r="BD37" t="s">
        <v>4506</v>
      </c>
      <c r="BE37" t="s">
        <v>4507</v>
      </c>
      <c r="BF37" t="s">
        <v>4507</v>
      </c>
      <c r="BG37" t="s">
        <v>4507</v>
      </c>
      <c r="BH37" t="s">
        <v>394</v>
      </c>
      <c r="BI37" t="s">
        <v>4507</v>
      </c>
      <c r="BJ37" t="s">
        <v>4507</v>
      </c>
      <c r="BK37" t="s">
        <v>4507</v>
      </c>
      <c r="BL37" t="s">
        <v>4507</v>
      </c>
      <c r="BM37" t="s">
        <v>4507</v>
      </c>
      <c r="BN37" t="s">
        <v>4507</v>
      </c>
      <c r="BO37" t="s">
        <v>4507</v>
      </c>
      <c r="BP37" t="s">
        <v>4507</v>
      </c>
      <c r="BQ37" t="s">
        <v>4507</v>
      </c>
      <c r="BR37" t="s">
        <v>4507</v>
      </c>
      <c r="BS37" t="s">
        <v>4507</v>
      </c>
      <c r="BT37" t="s">
        <v>4507</v>
      </c>
      <c r="BU37" t="s">
        <v>4507</v>
      </c>
      <c r="BV37" t="s">
        <v>4507</v>
      </c>
      <c r="BW37" t="s">
        <v>4507</v>
      </c>
      <c r="BX37" t="s">
        <v>4507</v>
      </c>
      <c r="BY37" t="s">
        <v>4507</v>
      </c>
      <c r="BZ37" t="s">
        <v>4507</v>
      </c>
      <c r="CA37" t="s">
        <v>4507</v>
      </c>
      <c r="CB37" t="s">
        <v>4507</v>
      </c>
      <c r="CC37" t="s">
        <v>4507</v>
      </c>
      <c r="CD37" t="s">
        <v>4507</v>
      </c>
      <c r="CE37" t="s">
        <v>4507</v>
      </c>
      <c r="CF37" t="s">
        <v>4507</v>
      </c>
      <c r="CG37" t="s">
        <v>4507</v>
      </c>
      <c r="CH37" t="s">
        <v>4506</v>
      </c>
      <c r="CI37" t="s">
        <v>4507</v>
      </c>
      <c r="CJ37" t="s">
        <v>4507</v>
      </c>
      <c r="CK37" t="s">
        <v>4507</v>
      </c>
      <c r="CL37" t="s">
        <v>4507</v>
      </c>
      <c r="CM37" t="s">
        <v>276</v>
      </c>
      <c r="CN37" t="s">
        <v>376</v>
      </c>
      <c r="CO37" t="s">
        <v>250</v>
      </c>
      <c r="CQ37" t="s">
        <v>250</v>
      </c>
      <c r="CS37" t="s">
        <v>370</v>
      </c>
      <c r="CT37" t="s">
        <v>374</v>
      </c>
      <c r="CU37" t="s">
        <v>373</v>
      </c>
      <c r="CV37" t="s">
        <v>373</v>
      </c>
      <c r="CW37" t="s">
        <v>371</v>
      </c>
      <c r="CX37" t="s">
        <v>374</v>
      </c>
      <c r="CY37" t="s">
        <v>373</v>
      </c>
      <c r="CZ37" t="s">
        <v>365</v>
      </c>
      <c r="FQ37" t="s">
        <v>292</v>
      </c>
      <c r="FZ37" t="s">
        <v>292</v>
      </c>
      <c r="GC37" t="s">
        <v>292</v>
      </c>
      <c r="IS37" t="s">
        <v>250</v>
      </c>
      <c r="IU37" t="s">
        <v>252</v>
      </c>
      <c r="IV37" t="s">
        <v>4762</v>
      </c>
      <c r="IW37" t="s">
        <v>250</v>
      </c>
      <c r="IY37" t="s">
        <v>9</v>
      </c>
      <c r="IZ37" t="s">
        <v>4763</v>
      </c>
    </row>
    <row r="38" spans="1:260" x14ac:dyDescent="0.25">
      <c r="A38" t="s">
        <v>4511</v>
      </c>
      <c r="B38" t="s">
        <v>332</v>
      </c>
      <c r="C38" t="s">
        <v>333</v>
      </c>
      <c r="D38" t="s">
        <v>334</v>
      </c>
      <c r="E38" t="s">
        <v>4699</v>
      </c>
      <c r="F38" t="s">
        <v>4507</v>
      </c>
      <c r="G38" t="s">
        <v>4506</v>
      </c>
      <c r="H38" t="s">
        <v>4506</v>
      </c>
      <c r="I38" t="s">
        <v>4506</v>
      </c>
      <c r="J38" t="s">
        <v>4506</v>
      </c>
      <c r="K38" t="s">
        <v>4506</v>
      </c>
      <c r="L38" t="s">
        <v>4506</v>
      </c>
      <c r="M38" t="s">
        <v>4506</v>
      </c>
      <c r="N38" t="s">
        <v>4506</v>
      </c>
      <c r="O38" t="s">
        <v>4506</v>
      </c>
      <c r="P38" t="s">
        <v>4506</v>
      </c>
      <c r="Q38" t="s">
        <v>4506</v>
      </c>
      <c r="R38" t="s">
        <v>4506</v>
      </c>
      <c r="S38" t="s">
        <v>4506</v>
      </c>
      <c r="T38" t="s">
        <v>4506</v>
      </c>
      <c r="U38" t="s">
        <v>4506</v>
      </c>
      <c r="V38" t="s">
        <v>4506</v>
      </c>
      <c r="W38" t="s">
        <v>4506</v>
      </c>
      <c r="X38" t="s">
        <v>4655</v>
      </c>
      <c r="Y38" t="s">
        <v>4507</v>
      </c>
      <c r="Z38" t="s">
        <v>4506</v>
      </c>
      <c r="AA38" t="s">
        <v>4506</v>
      </c>
      <c r="AB38" t="s">
        <v>4506</v>
      </c>
      <c r="AC38" t="s">
        <v>4506</v>
      </c>
      <c r="AD38" t="s">
        <v>4506</v>
      </c>
      <c r="AE38" t="s">
        <v>4506</v>
      </c>
      <c r="AF38" t="s">
        <v>4506</v>
      </c>
      <c r="AG38" t="s">
        <v>4506</v>
      </c>
      <c r="AH38" t="s">
        <v>4656</v>
      </c>
      <c r="AI38" t="s">
        <v>4507</v>
      </c>
      <c r="AJ38" t="s">
        <v>4506</v>
      </c>
      <c r="AK38" t="s">
        <v>4506</v>
      </c>
      <c r="AL38" t="s">
        <v>4506</v>
      </c>
      <c r="AM38" t="s">
        <v>4506</v>
      </c>
      <c r="AN38" t="s">
        <v>4506</v>
      </c>
      <c r="AO38" t="s">
        <v>4506</v>
      </c>
      <c r="AP38" t="s">
        <v>4506</v>
      </c>
      <c r="AQ38" t="s">
        <v>4506</v>
      </c>
      <c r="AR38" t="s">
        <v>4506</v>
      </c>
      <c r="AS38" t="s">
        <v>4506</v>
      </c>
      <c r="AT38" t="s">
        <v>4506</v>
      </c>
      <c r="AU38" t="s">
        <v>4506</v>
      </c>
      <c r="AV38" t="s">
        <v>4506</v>
      </c>
      <c r="AW38" t="s">
        <v>4506</v>
      </c>
      <c r="AX38" t="s">
        <v>4506</v>
      </c>
      <c r="AY38" t="s">
        <v>4506</v>
      </c>
      <c r="AZ38" t="s">
        <v>4506</v>
      </c>
      <c r="BA38" t="s">
        <v>4506</v>
      </c>
      <c r="BB38" t="s">
        <v>4544</v>
      </c>
      <c r="BC38" t="s">
        <v>4507</v>
      </c>
      <c r="BD38" t="s">
        <v>4506</v>
      </c>
      <c r="BE38" t="s">
        <v>4506</v>
      </c>
      <c r="BF38" t="s">
        <v>4506</v>
      </c>
      <c r="BG38" t="s">
        <v>4506</v>
      </c>
      <c r="BH38" t="s">
        <v>4667</v>
      </c>
      <c r="BI38" t="s">
        <v>4507</v>
      </c>
      <c r="BJ38" t="s">
        <v>4507</v>
      </c>
      <c r="BK38" t="s">
        <v>4507</v>
      </c>
      <c r="BL38" t="s">
        <v>4507</v>
      </c>
      <c r="BM38" t="s">
        <v>4507</v>
      </c>
      <c r="BN38" t="s">
        <v>4507</v>
      </c>
      <c r="BO38" t="s">
        <v>4507</v>
      </c>
      <c r="BP38" t="s">
        <v>4507</v>
      </c>
      <c r="BQ38" t="s">
        <v>4507</v>
      </c>
      <c r="BR38" t="s">
        <v>4507</v>
      </c>
      <c r="BS38" t="s">
        <v>4507</v>
      </c>
      <c r="BT38" t="s">
        <v>4507</v>
      </c>
      <c r="BU38" t="s">
        <v>4507</v>
      </c>
      <c r="BV38" t="s">
        <v>4507</v>
      </c>
      <c r="BW38" t="s">
        <v>4507</v>
      </c>
      <c r="BX38" t="s">
        <v>4507</v>
      </c>
      <c r="BY38" t="s">
        <v>4507</v>
      </c>
      <c r="BZ38" t="s">
        <v>4507</v>
      </c>
      <c r="CA38" t="s">
        <v>4507</v>
      </c>
      <c r="CB38" t="s">
        <v>4507</v>
      </c>
      <c r="CC38" t="s">
        <v>4507</v>
      </c>
      <c r="CD38" t="s">
        <v>4507</v>
      </c>
      <c r="CE38" t="s">
        <v>4507</v>
      </c>
      <c r="CF38" t="s">
        <v>4507</v>
      </c>
      <c r="CG38" t="s">
        <v>4506</v>
      </c>
      <c r="CH38" t="s">
        <v>4506</v>
      </c>
      <c r="CI38" t="s">
        <v>4506</v>
      </c>
      <c r="CJ38" t="s">
        <v>4506</v>
      </c>
      <c r="CK38" t="s">
        <v>4506</v>
      </c>
      <c r="CL38" t="s">
        <v>4506</v>
      </c>
      <c r="CM38" t="s">
        <v>3508</v>
      </c>
      <c r="CN38" t="s">
        <v>376</v>
      </c>
      <c r="CO38" t="s">
        <v>250</v>
      </c>
      <c r="CQ38" t="s">
        <v>252</v>
      </c>
      <c r="CR38" t="s">
        <v>4764</v>
      </c>
      <c r="CS38" t="s">
        <v>365</v>
      </c>
      <c r="CT38" t="s">
        <v>365</v>
      </c>
      <c r="CU38" t="s">
        <v>364</v>
      </c>
      <c r="CV38" t="s">
        <v>364</v>
      </c>
      <c r="CW38" t="s">
        <v>362</v>
      </c>
      <c r="CX38" t="s">
        <v>363</v>
      </c>
      <c r="CY38" t="s">
        <v>373</v>
      </c>
      <c r="CZ38" t="s">
        <v>373</v>
      </c>
      <c r="DJ38" t="s">
        <v>292</v>
      </c>
      <c r="DK38" t="s">
        <v>292</v>
      </c>
      <c r="DL38" t="s">
        <v>292</v>
      </c>
      <c r="DW38" t="s">
        <v>292</v>
      </c>
      <c r="DX38" t="s">
        <v>292</v>
      </c>
      <c r="DY38" t="s">
        <v>292</v>
      </c>
      <c r="DZ38" t="s">
        <v>292</v>
      </c>
      <c r="IS38" t="s">
        <v>252</v>
      </c>
      <c r="IU38" t="s">
        <v>252</v>
      </c>
      <c r="IV38" t="s">
        <v>4765</v>
      </c>
      <c r="IW38" t="s">
        <v>252</v>
      </c>
      <c r="IX38" t="s">
        <v>4766</v>
      </c>
      <c r="IY38" t="s">
        <v>9</v>
      </c>
      <c r="IZ38" t="s">
        <v>4767</v>
      </c>
    </row>
    <row r="39" spans="1:260" x14ac:dyDescent="0.25">
      <c r="A39" t="s">
        <v>4512</v>
      </c>
      <c r="B39" t="s">
        <v>295</v>
      </c>
      <c r="C39" t="s">
        <v>377</v>
      </c>
      <c r="D39" t="s">
        <v>378</v>
      </c>
      <c r="E39" t="s">
        <v>4768</v>
      </c>
      <c r="F39" t="s">
        <v>4507</v>
      </c>
      <c r="G39" t="s">
        <v>4507</v>
      </c>
      <c r="H39" t="s">
        <v>4507</v>
      </c>
      <c r="I39" t="s">
        <v>4506</v>
      </c>
      <c r="J39" t="s">
        <v>4506</v>
      </c>
      <c r="K39" t="s">
        <v>4507</v>
      </c>
      <c r="L39" t="s">
        <v>4506</v>
      </c>
      <c r="M39" t="s">
        <v>4506</v>
      </c>
      <c r="N39" t="s">
        <v>4506</v>
      </c>
      <c r="O39" t="s">
        <v>4506</v>
      </c>
      <c r="P39" t="s">
        <v>4506</v>
      </c>
      <c r="Q39" t="s">
        <v>4507</v>
      </c>
      <c r="R39" t="s">
        <v>4506</v>
      </c>
      <c r="S39" t="s">
        <v>4506</v>
      </c>
      <c r="T39" t="s">
        <v>4506</v>
      </c>
      <c r="U39" t="s">
        <v>4506</v>
      </c>
      <c r="V39" t="s">
        <v>4506</v>
      </c>
      <c r="W39" t="s">
        <v>4506</v>
      </c>
      <c r="X39" t="s">
        <v>4769</v>
      </c>
      <c r="Y39" t="s">
        <v>4507</v>
      </c>
      <c r="Z39" t="s">
        <v>4506</v>
      </c>
      <c r="AA39" t="s">
        <v>4506</v>
      </c>
      <c r="AB39" t="s">
        <v>4506</v>
      </c>
      <c r="AC39" t="s">
        <v>4506</v>
      </c>
      <c r="AD39" t="s">
        <v>4506</v>
      </c>
      <c r="AE39" t="s">
        <v>4507</v>
      </c>
      <c r="AF39" t="s">
        <v>4507</v>
      </c>
      <c r="AG39" t="s">
        <v>4506</v>
      </c>
      <c r="AH39" t="s">
        <v>4770</v>
      </c>
      <c r="AI39" t="s">
        <v>4507</v>
      </c>
      <c r="AJ39" t="s">
        <v>4506</v>
      </c>
      <c r="AK39" t="s">
        <v>4506</v>
      </c>
      <c r="AL39" t="s">
        <v>4506</v>
      </c>
      <c r="AM39" t="s">
        <v>4507</v>
      </c>
      <c r="AN39" t="s">
        <v>4507</v>
      </c>
      <c r="AO39" t="s">
        <v>4506</v>
      </c>
      <c r="AP39" t="s">
        <v>4506</v>
      </c>
      <c r="AQ39" t="s">
        <v>4506</v>
      </c>
      <c r="AR39" t="s">
        <v>4506</v>
      </c>
      <c r="AS39" t="s">
        <v>4506</v>
      </c>
      <c r="AT39" t="s">
        <v>4506</v>
      </c>
      <c r="AU39" t="s">
        <v>4506</v>
      </c>
      <c r="AV39" t="s">
        <v>4506</v>
      </c>
      <c r="AW39" t="s">
        <v>4506</v>
      </c>
      <c r="AX39" t="s">
        <v>4506</v>
      </c>
      <c r="AY39" t="s">
        <v>4506</v>
      </c>
      <c r="AZ39" t="s">
        <v>4506</v>
      </c>
      <c r="BA39" t="s">
        <v>4506</v>
      </c>
      <c r="BB39" t="s">
        <v>4771</v>
      </c>
      <c r="BC39" t="s">
        <v>4507</v>
      </c>
      <c r="BD39" t="s">
        <v>4506</v>
      </c>
      <c r="BE39" t="s">
        <v>4507</v>
      </c>
      <c r="BF39" t="s">
        <v>4507</v>
      </c>
      <c r="BG39" t="s">
        <v>4506</v>
      </c>
      <c r="BH39" t="s">
        <v>4772</v>
      </c>
      <c r="BI39" t="s">
        <v>4507</v>
      </c>
      <c r="BJ39" t="s">
        <v>4506</v>
      </c>
      <c r="BK39" t="s">
        <v>4507</v>
      </c>
      <c r="BL39" t="s">
        <v>4506</v>
      </c>
      <c r="BM39" t="s">
        <v>4507</v>
      </c>
      <c r="BN39" t="s">
        <v>4507</v>
      </c>
      <c r="BO39" t="s">
        <v>4507</v>
      </c>
      <c r="BP39" t="s">
        <v>4507</v>
      </c>
      <c r="BQ39" t="s">
        <v>4507</v>
      </c>
      <c r="BR39" t="s">
        <v>4507</v>
      </c>
      <c r="BS39" t="s">
        <v>4507</v>
      </c>
      <c r="BT39" t="s">
        <v>4507</v>
      </c>
      <c r="BU39" t="s">
        <v>4506</v>
      </c>
      <c r="BV39" t="s">
        <v>4507</v>
      </c>
      <c r="BW39" t="s">
        <v>4507</v>
      </c>
      <c r="BX39" t="s">
        <v>4507</v>
      </c>
      <c r="BY39" t="s">
        <v>4507</v>
      </c>
      <c r="BZ39" t="s">
        <v>4507</v>
      </c>
      <c r="CA39" t="s">
        <v>4507</v>
      </c>
      <c r="CB39" t="s">
        <v>4507</v>
      </c>
      <c r="CC39" t="s">
        <v>4507</v>
      </c>
      <c r="CD39" t="s">
        <v>4507</v>
      </c>
      <c r="CE39" t="s">
        <v>4507</v>
      </c>
      <c r="CF39" t="s">
        <v>4507</v>
      </c>
      <c r="CG39" t="s">
        <v>4506</v>
      </c>
      <c r="CH39" t="s">
        <v>4506</v>
      </c>
      <c r="CI39" t="s">
        <v>4506</v>
      </c>
      <c r="CJ39" t="s">
        <v>4506</v>
      </c>
      <c r="CK39" t="s">
        <v>4506</v>
      </c>
      <c r="CL39" t="s">
        <v>4506</v>
      </c>
      <c r="CM39" t="s">
        <v>8</v>
      </c>
      <c r="CN39" t="s">
        <v>294</v>
      </c>
      <c r="CO39" t="s">
        <v>250</v>
      </c>
      <c r="CQ39" t="s">
        <v>250</v>
      </c>
      <c r="CS39" t="s">
        <v>379</v>
      </c>
      <c r="CT39" t="s">
        <v>363</v>
      </c>
      <c r="CU39" t="s">
        <v>364</v>
      </c>
      <c r="CV39" t="s">
        <v>364</v>
      </c>
      <c r="CW39" t="s">
        <v>362</v>
      </c>
      <c r="CX39" t="s">
        <v>363</v>
      </c>
      <c r="CY39" t="s">
        <v>364</v>
      </c>
      <c r="CZ39" t="s">
        <v>364</v>
      </c>
      <c r="FG39" t="s">
        <v>286</v>
      </c>
      <c r="FH39" t="s">
        <v>286</v>
      </c>
      <c r="FI39" t="s">
        <v>286</v>
      </c>
      <c r="FJ39" t="s">
        <v>286</v>
      </c>
      <c r="HW39" t="s">
        <v>253</v>
      </c>
      <c r="HX39" t="s">
        <v>253</v>
      </c>
      <c r="HY39" t="s">
        <v>253</v>
      </c>
      <c r="HZ39" t="s">
        <v>253</v>
      </c>
      <c r="IA39" t="s">
        <v>253</v>
      </c>
      <c r="IS39" t="s">
        <v>252</v>
      </c>
      <c r="IU39" t="s">
        <v>252</v>
      </c>
      <c r="IV39" t="s">
        <v>4773</v>
      </c>
      <c r="IW39" t="s">
        <v>252</v>
      </c>
      <c r="IX39" t="s">
        <v>4774</v>
      </c>
      <c r="IY39" t="s">
        <v>8</v>
      </c>
    </row>
    <row r="40" spans="1:260" x14ac:dyDescent="0.25">
      <c r="A40" t="s">
        <v>4512</v>
      </c>
      <c r="B40" t="s">
        <v>295</v>
      </c>
      <c r="C40" t="s">
        <v>377</v>
      </c>
      <c r="D40" t="s">
        <v>378</v>
      </c>
      <c r="E40" t="s">
        <v>4768</v>
      </c>
      <c r="F40" t="s">
        <v>4507</v>
      </c>
      <c r="G40" t="s">
        <v>4507</v>
      </c>
      <c r="H40" t="s">
        <v>4507</v>
      </c>
      <c r="I40" t="s">
        <v>4506</v>
      </c>
      <c r="J40" t="s">
        <v>4506</v>
      </c>
      <c r="K40" t="s">
        <v>4507</v>
      </c>
      <c r="L40" t="s">
        <v>4506</v>
      </c>
      <c r="M40" t="s">
        <v>4506</v>
      </c>
      <c r="N40" t="s">
        <v>4506</v>
      </c>
      <c r="O40" t="s">
        <v>4506</v>
      </c>
      <c r="P40" t="s">
        <v>4506</v>
      </c>
      <c r="Q40" t="s">
        <v>4507</v>
      </c>
      <c r="R40" t="s">
        <v>4506</v>
      </c>
      <c r="S40" t="s">
        <v>4506</v>
      </c>
      <c r="T40" t="s">
        <v>4506</v>
      </c>
      <c r="U40" t="s">
        <v>4506</v>
      </c>
      <c r="V40" t="s">
        <v>4506</v>
      </c>
      <c r="W40" t="s">
        <v>4506</v>
      </c>
      <c r="X40" t="s">
        <v>4769</v>
      </c>
      <c r="Y40" t="s">
        <v>4507</v>
      </c>
      <c r="Z40" t="s">
        <v>4506</v>
      </c>
      <c r="AA40" t="s">
        <v>4506</v>
      </c>
      <c r="AB40" t="s">
        <v>4506</v>
      </c>
      <c r="AC40" t="s">
        <v>4506</v>
      </c>
      <c r="AD40" t="s">
        <v>4506</v>
      </c>
      <c r="AE40" t="s">
        <v>4507</v>
      </c>
      <c r="AF40" t="s">
        <v>4507</v>
      </c>
      <c r="AG40" t="s">
        <v>4506</v>
      </c>
      <c r="AH40" t="s">
        <v>4775</v>
      </c>
      <c r="AI40" t="s">
        <v>4507</v>
      </c>
      <c r="AJ40" t="s">
        <v>4506</v>
      </c>
      <c r="AK40" t="s">
        <v>4506</v>
      </c>
      <c r="AL40" t="s">
        <v>4506</v>
      </c>
      <c r="AM40" t="s">
        <v>4507</v>
      </c>
      <c r="AN40" t="s">
        <v>4506</v>
      </c>
      <c r="AO40" t="s">
        <v>4506</v>
      </c>
      <c r="AP40" t="s">
        <v>4506</v>
      </c>
      <c r="AQ40" t="s">
        <v>4506</v>
      </c>
      <c r="AR40" t="s">
        <v>4507</v>
      </c>
      <c r="AS40" t="s">
        <v>4506</v>
      </c>
      <c r="AT40" t="s">
        <v>4506</v>
      </c>
      <c r="AU40" t="s">
        <v>4506</v>
      </c>
      <c r="AV40" t="s">
        <v>4506</v>
      </c>
      <c r="AW40" t="s">
        <v>4506</v>
      </c>
      <c r="AX40" t="s">
        <v>4506</v>
      </c>
      <c r="AY40" t="s">
        <v>4506</v>
      </c>
      <c r="AZ40" t="s">
        <v>4506</v>
      </c>
      <c r="BA40" t="s">
        <v>4506</v>
      </c>
      <c r="BB40" t="s">
        <v>4771</v>
      </c>
      <c r="BC40" t="s">
        <v>4507</v>
      </c>
      <c r="BD40" t="s">
        <v>4506</v>
      </c>
      <c r="BE40" t="s">
        <v>4507</v>
      </c>
      <c r="BF40" t="s">
        <v>4507</v>
      </c>
      <c r="BG40" t="s">
        <v>4506</v>
      </c>
      <c r="BH40" t="s">
        <v>4776</v>
      </c>
      <c r="BI40" t="s">
        <v>4507</v>
      </c>
      <c r="BJ40" t="s">
        <v>4506</v>
      </c>
      <c r="BK40" t="s">
        <v>4507</v>
      </c>
      <c r="BL40" t="s">
        <v>4506</v>
      </c>
      <c r="BM40" t="s">
        <v>4507</v>
      </c>
      <c r="BN40" t="s">
        <v>4507</v>
      </c>
      <c r="BO40" t="s">
        <v>4507</v>
      </c>
      <c r="BP40" t="s">
        <v>4507</v>
      </c>
      <c r="BQ40" t="s">
        <v>4507</v>
      </c>
      <c r="BR40" t="s">
        <v>4507</v>
      </c>
      <c r="BS40" t="s">
        <v>4507</v>
      </c>
      <c r="BT40" t="s">
        <v>4507</v>
      </c>
      <c r="BU40" t="s">
        <v>4507</v>
      </c>
      <c r="BV40" t="s">
        <v>4507</v>
      </c>
      <c r="BW40" t="s">
        <v>4507</v>
      </c>
      <c r="BX40" t="s">
        <v>4507</v>
      </c>
      <c r="BY40" t="s">
        <v>4507</v>
      </c>
      <c r="BZ40" t="s">
        <v>4507</v>
      </c>
      <c r="CA40" t="s">
        <v>4507</v>
      </c>
      <c r="CB40" t="s">
        <v>4507</v>
      </c>
      <c r="CC40" t="s">
        <v>4507</v>
      </c>
      <c r="CD40" t="s">
        <v>4507</v>
      </c>
      <c r="CE40" t="s">
        <v>4507</v>
      </c>
      <c r="CF40" t="s">
        <v>4507</v>
      </c>
      <c r="CG40" t="s">
        <v>4506</v>
      </c>
      <c r="CH40" t="s">
        <v>4506</v>
      </c>
      <c r="CI40" t="s">
        <v>4506</v>
      </c>
      <c r="CJ40" t="s">
        <v>4506</v>
      </c>
      <c r="CK40" t="s">
        <v>4506</v>
      </c>
      <c r="CL40" t="s">
        <v>4506</v>
      </c>
      <c r="CM40" t="s">
        <v>8</v>
      </c>
      <c r="CN40" t="s">
        <v>294</v>
      </c>
      <c r="CO40" t="s">
        <v>252</v>
      </c>
      <c r="CP40" t="s">
        <v>4777</v>
      </c>
      <c r="CQ40" t="s">
        <v>250</v>
      </c>
      <c r="CS40" t="s">
        <v>379</v>
      </c>
      <c r="CT40" t="s">
        <v>363</v>
      </c>
      <c r="CU40" t="s">
        <v>364</v>
      </c>
      <c r="CV40" t="s">
        <v>364</v>
      </c>
      <c r="CW40" t="s">
        <v>362</v>
      </c>
      <c r="CX40" t="s">
        <v>363</v>
      </c>
      <c r="CY40" t="s">
        <v>364</v>
      </c>
      <c r="CZ40" t="s">
        <v>364</v>
      </c>
      <c r="FG40" t="s">
        <v>286</v>
      </c>
      <c r="FH40" t="s">
        <v>286</v>
      </c>
      <c r="FI40" t="s">
        <v>286</v>
      </c>
      <c r="FJ40" t="s">
        <v>292</v>
      </c>
      <c r="HW40" t="s">
        <v>253</v>
      </c>
      <c r="HX40" t="s">
        <v>253</v>
      </c>
      <c r="HY40" t="s">
        <v>253</v>
      </c>
      <c r="HZ40" t="s">
        <v>253</v>
      </c>
      <c r="IA40" t="s">
        <v>253</v>
      </c>
      <c r="IS40" t="s">
        <v>252</v>
      </c>
      <c r="IU40" t="s">
        <v>252</v>
      </c>
      <c r="IV40" t="s">
        <v>4778</v>
      </c>
      <c r="IW40" t="s">
        <v>252</v>
      </c>
      <c r="IX40" t="s">
        <v>4779</v>
      </c>
      <c r="IY40" t="s">
        <v>8</v>
      </c>
    </row>
    <row r="41" spans="1:260" x14ac:dyDescent="0.25">
      <c r="A41" t="s">
        <v>4508</v>
      </c>
      <c r="B41" t="s">
        <v>305</v>
      </c>
      <c r="C41" t="s">
        <v>309</v>
      </c>
      <c r="D41" t="s">
        <v>310</v>
      </c>
      <c r="E41" t="s">
        <v>4699</v>
      </c>
      <c r="F41" t="s">
        <v>4507</v>
      </c>
      <c r="G41" t="s">
        <v>4506</v>
      </c>
      <c r="H41" t="s">
        <v>4506</v>
      </c>
      <c r="I41" t="s">
        <v>4506</v>
      </c>
      <c r="J41" t="s">
        <v>4506</v>
      </c>
      <c r="K41" t="s">
        <v>4506</v>
      </c>
      <c r="L41" t="s">
        <v>4506</v>
      </c>
      <c r="M41" t="s">
        <v>4506</v>
      </c>
      <c r="N41" t="s">
        <v>4506</v>
      </c>
      <c r="O41" t="s">
        <v>4506</v>
      </c>
      <c r="P41" t="s">
        <v>4506</v>
      </c>
      <c r="Q41" t="s">
        <v>4506</v>
      </c>
      <c r="R41" t="s">
        <v>4506</v>
      </c>
      <c r="S41" t="s">
        <v>4506</v>
      </c>
      <c r="T41" t="s">
        <v>4506</v>
      </c>
      <c r="U41" t="s">
        <v>4506</v>
      </c>
      <c r="V41" t="s">
        <v>4506</v>
      </c>
      <c r="W41" t="s">
        <v>4506</v>
      </c>
      <c r="X41" t="s">
        <v>4780</v>
      </c>
      <c r="Y41" t="s">
        <v>4507</v>
      </c>
      <c r="Z41" t="s">
        <v>4506</v>
      </c>
      <c r="AA41" t="s">
        <v>4507</v>
      </c>
      <c r="AB41" t="s">
        <v>4507</v>
      </c>
      <c r="AC41" t="s">
        <v>4506</v>
      </c>
      <c r="AD41" t="s">
        <v>4507</v>
      </c>
      <c r="AE41" t="s">
        <v>4506</v>
      </c>
      <c r="AF41" t="s">
        <v>4506</v>
      </c>
      <c r="AG41" t="s">
        <v>4506</v>
      </c>
      <c r="AH41" t="s">
        <v>4781</v>
      </c>
      <c r="AI41" t="s">
        <v>4507</v>
      </c>
      <c r="AJ41" t="s">
        <v>4506</v>
      </c>
      <c r="AK41" t="s">
        <v>4506</v>
      </c>
      <c r="AL41" t="s">
        <v>4506</v>
      </c>
      <c r="AM41" t="s">
        <v>4507</v>
      </c>
      <c r="AN41" t="s">
        <v>4506</v>
      </c>
      <c r="AO41" t="s">
        <v>4506</v>
      </c>
      <c r="AP41" t="s">
        <v>4506</v>
      </c>
      <c r="AQ41" t="s">
        <v>4506</v>
      </c>
      <c r="AR41" t="s">
        <v>4506</v>
      </c>
      <c r="AS41" t="s">
        <v>4506</v>
      </c>
      <c r="AT41" t="s">
        <v>4506</v>
      </c>
      <c r="AU41" t="s">
        <v>4506</v>
      </c>
      <c r="AV41" t="s">
        <v>4506</v>
      </c>
      <c r="AW41" t="s">
        <v>4506</v>
      </c>
      <c r="AX41" t="s">
        <v>4506</v>
      </c>
      <c r="AY41" t="s">
        <v>4506</v>
      </c>
      <c r="AZ41" t="s">
        <v>4506</v>
      </c>
      <c r="BA41" t="s">
        <v>4507</v>
      </c>
      <c r="BB41" t="s">
        <v>4544</v>
      </c>
      <c r="BC41" t="s">
        <v>4507</v>
      </c>
      <c r="BD41" t="s">
        <v>4506</v>
      </c>
      <c r="BE41" t="s">
        <v>4506</v>
      </c>
      <c r="BF41" t="s">
        <v>4506</v>
      </c>
      <c r="BG41" t="s">
        <v>4506</v>
      </c>
      <c r="BH41" t="s">
        <v>4667</v>
      </c>
      <c r="BI41" t="s">
        <v>4507</v>
      </c>
      <c r="BJ41" t="s">
        <v>4507</v>
      </c>
      <c r="BK41" t="s">
        <v>4507</v>
      </c>
      <c r="BL41" t="s">
        <v>4507</v>
      </c>
      <c r="BM41" t="s">
        <v>4507</v>
      </c>
      <c r="BN41" t="s">
        <v>4507</v>
      </c>
      <c r="BO41" t="s">
        <v>4507</v>
      </c>
      <c r="BP41" t="s">
        <v>4507</v>
      </c>
      <c r="BQ41" t="s">
        <v>4507</v>
      </c>
      <c r="BR41" t="s">
        <v>4507</v>
      </c>
      <c r="BS41" t="s">
        <v>4507</v>
      </c>
      <c r="BT41" t="s">
        <v>4507</v>
      </c>
      <c r="BU41" t="s">
        <v>4507</v>
      </c>
      <c r="BV41" t="s">
        <v>4507</v>
      </c>
      <c r="BW41" t="s">
        <v>4507</v>
      </c>
      <c r="BX41" t="s">
        <v>4507</v>
      </c>
      <c r="BY41" t="s">
        <v>4507</v>
      </c>
      <c r="BZ41" t="s">
        <v>4507</v>
      </c>
      <c r="CA41" t="s">
        <v>4507</v>
      </c>
      <c r="CB41" t="s">
        <v>4507</v>
      </c>
      <c r="CC41" t="s">
        <v>4507</v>
      </c>
      <c r="CD41" t="s">
        <v>4507</v>
      </c>
      <c r="CE41" t="s">
        <v>4507</v>
      </c>
      <c r="CF41" t="s">
        <v>4507</v>
      </c>
      <c r="CG41" t="s">
        <v>4506</v>
      </c>
      <c r="CH41" t="s">
        <v>4506</v>
      </c>
      <c r="CI41" t="s">
        <v>4506</v>
      </c>
      <c r="CJ41" t="s">
        <v>4506</v>
      </c>
      <c r="CK41" t="s">
        <v>4506</v>
      </c>
      <c r="CL41" t="s">
        <v>4506</v>
      </c>
      <c r="CM41" t="s">
        <v>399</v>
      </c>
      <c r="CN41" t="s">
        <v>376</v>
      </c>
      <c r="CO41" t="s">
        <v>250</v>
      </c>
      <c r="CQ41" t="s">
        <v>250</v>
      </c>
      <c r="CS41" t="s">
        <v>365</v>
      </c>
      <c r="CT41" t="s">
        <v>374</v>
      </c>
      <c r="CU41" t="s">
        <v>365</v>
      </c>
      <c r="CV41" t="s">
        <v>365</v>
      </c>
      <c r="CW41" t="s">
        <v>365</v>
      </c>
      <c r="CX41" t="s">
        <v>365</v>
      </c>
      <c r="CY41" t="s">
        <v>364</v>
      </c>
      <c r="CZ41" t="s">
        <v>364</v>
      </c>
      <c r="DD41" t="s">
        <v>300</v>
      </c>
      <c r="DE41" t="s">
        <v>300</v>
      </c>
      <c r="GK41" t="s">
        <v>300</v>
      </c>
      <c r="IS41" t="s">
        <v>250</v>
      </c>
      <c r="IU41" t="s">
        <v>250</v>
      </c>
      <c r="IW41" t="s">
        <v>250</v>
      </c>
      <c r="IY41" t="s">
        <v>8</v>
      </c>
    </row>
    <row r="42" spans="1:260" x14ac:dyDescent="0.25">
      <c r="A42" t="s">
        <v>4782</v>
      </c>
      <c r="B42" t="s">
        <v>400</v>
      </c>
      <c r="C42" t="s">
        <v>401</v>
      </c>
      <c r="D42" t="s">
        <v>419</v>
      </c>
      <c r="E42" t="s">
        <v>4783</v>
      </c>
      <c r="F42" t="s">
        <v>4507</v>
      </c>
      <c r="G42" t="s">
        <v>4506</v>
      </c>
      <c r="H42" t="s">
        <v>4507</v>
      </c>
      <c r="I42" t="s">
        <v>4507</v>
      </c>
      <c r="J42" t="s">
        <v>4507</v>
      </c>
      <c r="K42" t="s">
        <v>4506</v>
      </c>
      <c r="L42" t="s">
        <v>4507</v>
      </c>
      <c r="M42" t="s">
        <v>4506</v>
      </c>
      <c r="N42" t="s">
        <v>4507</v>
      </c>
      <c r="O42" t="s">
        <v>4506</v>
      </c>
      <c r="P42" t="s">
        <v>4507</v>
      </c>
      <c r="Q42" t="s">
        <v>4507</v>
      </c>
      <c r="R42" t="s">
        <v>4506</v>
      </c>
      <c r="S42" t="s">
        <v>4506</v>
      </c>
      <c r="T42" t="s">
        <v>4506</v>
      </c>
      <c r="U42" t="s">
        <v>4506</v>
      </c>
      <c r="V42" t="s">
        <v>4506</v>
      </c>
      <c r="W42" t="s">
        <v>4507</v>
      </c>
      <c r="X42" t="s">
        <v>4784</v>
      </c>
      <c r="Y42" t="s">
        <v>4507</v>
      </c>
      <c r="Z42" t="s">
        <v>4507</v>
      </c>
      <c r="AA42" t="s">
        <v>4507</v>
      </c>
      <c r="AB42" t="s">
        <v>4507</v>
      </c>
      <c r="AC42" t="s">
        <v>4506</v>
      </c>
      <c r="AD42" t="s">
        <v>4507</v>
      </c>
      <c r="AE42" t="s">
        <v>4506</v>
      </c>
      <c r="AF42" t="s">
        <v>4507</v>
      </c>
      <c r="AG42" t="s">
        <v>4506</v>
      </c>
      <c r="AH42" t="s">
        <v>4785</v>
      </c>
      <c r="AI42" t="s">
        <v>4507</v>
      </c>
      <c r="AJ42" t="s">
        <v>4506</v>
      </c>
      <c r="AK42" t="s">
        <v>4507</v>
      </c>
      <c r="AL42" t="s">
        <v>4507</v>
      </c>
      <c r="AM42" t="s">
        <v>4507</v>
      </c>
      <c r="AN42" t="s">
        <v>4507</v>
      </c>
      <c r="AO42" t="s">
        <v>4506</v>
      </c>
      <c r="AP42" t="s">
        <v>4506</v>
      </c>
      <c r="AQ42" t="s">
        <v>4507</v>
      </c>
      <c r="AR42" t="s">
        <v>4506</v>
      </c>
      <c r="AS42" t="s">
        <v>4506</v>
      </c>
      <c r="AT42" t="s">
        <v>4507</v>
      </c>
      <c r="AU42" t="s">
        <v>4506</v>
      </c>
      <c r="AV42" t="s">
        <v>4507</v>
      </c>
      <c r="AW42" t="s">
        <v>4506</v>
      </c>
      <c r="AX42" t="s">
        <v>4506</v>
      </c>
      <c r="AY42" t="s">
        <v>4507</v>
      </c>
      <c r="AZ42" t="s">
        <v>4507</v>
      </c>
      <c r="BA42" t="s">
        <v>4506</v>
      </c>
      <c r="BB42" t="s">
        <v>370</v>
      </c>
      <c r="BC42" t="s">
        <v>4506</v>
      </c>
      <c r="BD42" t="s">
        <v>4507</v>
      </c>
      <c r="BE42" t="s">
        <v>4507</v>
      </c>
      <c r="BF42" t="s">
        <v>4507</v>
      </c>
      <c r="BG42" t="s">
        <v>4507</v>
      </c>
      <c r="BH42" t="s">
        <v>4786</v>
      </c>
      <c r="BI42" t="s">
        <v>4507</v>
      </c>
      <c r="BJ42" t="s">
        <v>4507</v>
      </c>
      <c r="BK42" t="s">
        <v>4506</v>
      </c>
      <c r="BL42" t="s">
        <v>4507</v>
      </c>
      <c r="BM42" t="s">
        <v>4507</v>
      </c>
      <c r="BN42" t="s">
        <v>4506</v>
      </c>
      <c r="BO42" t="s">
        <v>4507</v>
      </c>
      <c r="BP42" t="s">
        <v>4507</v>
      </c>
      <c r="BQ42" t="s">
        <v>4507</v>
      </c>
      <c r="BR42" t="s">
        <v>4507</v>
      </c>
      <c r="BS42" t="s">
        <v>4507</v>
      </c>
      <c r="BT42" t="s">
        <v>4506</v>
      </c>
      <c r="BU42" t="s">
        <v>4506</v>
      </c>
      <c r="BV42" t="s">
        <v>4507</v>
      </c>
      <c r="BW42" t="s">
        <v>4506</v>
      </c>
      <c r="BX42" t="s">
        <v>4507</v>
      </c>
      <c r="BY42" t="s">
        <v>4506</v>
      </c>
      <c r="BZ42" t="s">
        <v>4507</v>
      </c>
      <c r="CA42" t="s">
        <v>4507</v>
      </c>
      <c r="CB42" t="s">
        <v>4507</v>
      </c>
      <c r="CC42" t="s">
        <v>4506</v>
      </c>
      <c r="CD42" t="s">
        <v>4506</v>
      </c>
      <c r="CE42" t="s">
        <v>4507</v>
      </c>
      <c r="CF42" t="s">
        <v>4507</v>
      </c>
      <c r="CG42" t="s">
        <v>4506</v>
      </c>
      <c r="CH42" t="s">
        <v>4506</v>
      </c>
      <c r="CI42" t="s">
        <v>4506</v>
      </c>
      <c r="CJ42" t="s">
        <v>4506</v>
      </c>
      <c r="CK42" t="s">
        <v>4506</v>
      </c>
      <c r="CL42" t="s">
        <v>4506</v>
      </c>
      <c r="CM42" t="s">
        <v>366</v>
      </c>
      <c r="CN42" t="s">
        <v>376</v>
      </c>
      <c r="CO42" t="s">
        <v>250</v>
      </c>
      <c r="CQ42" t="s">
        <v>250</v>
      </c>
      <c r="CS42" t="s">
        <v>362</v>
      </c>
      <c r="CT42" t="s">
        <v>374</v>
      </c>
      <c r="CU42" t="s">
        <v>365</v>
      </c>
      <c r="CV42" t="s">
        <v>375</v>
      </c>
      <c r="CW42" t="s">
        <v>362</v>
      </c>
      <c r="CX42" t="s">
        <v>363</v>
      </c>
      <c r="CY42" t="s">
        <v>365</v>
      </c>
      <c r="CZ42" t="s">
        <v>365</v>
      </c>
      <c r="HM42" t="s">
        <v>253</v>
      </c>
      <c r="IS42" t="s">
        <v>252</v>
      </c>
      <c r="IU42" t="s">
        <v>252</v>
      </c>
      <c r="IV42" t="s">
        <v>4787</v>
      </c>
      <c r="IW42" t="s">
        <v>252</v>
      </c>
      <c r="IX42" t="s">
        <v>4788</v>
      </c>
      <c r="IY42" t="s">
        <v>9</v>
      </c>
      <c r="IZ42" t="s">
        <v>4789</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82"/>
  <sheetViews>
    <sheetView zoomScaleNormal="100" workbookViewId="0">
      <pane ySplit="2" topLeftCell="A3" activePane="bottomLeft" state="frozen"/>
      <selection pane="bottomLeft" activeCell="B26" sqref="B26"/>
    </sheetView>
  </sheetViews>
  <sheetFormatPr defaultRowHeight="15" x14ac:dyDescent="0.25"/>
  <cols>
    <col min="1" max="1" width="33.7109375" style="179" customWidth="1"/>
    <col min="2" max="2" width="71.7109375" style="179" customWidth="1"/>
    <col min="3" max="3" width="3.7109375" style="180" customWidth="1"/>
    <col min="4" max="4" width="33.7109375" style="180" customWidth="1"/>
    <col min="5" max="5" width="64.28515625" style="180" bestFit="1" customWidth="1"/>
  </cols>
  <sheetData>
    <row r="1" spans="1:5" x14ac:dyDescent="0.25">
      <c r="A1" s="176" t="s">
        <v>481</v>
      </c>
      <c r="B1" s="176"/>
      <c r="D1" s="177" t="s">
        <v>482</v>
      </c>
      <c r="E1" s="177"/>
    </row>
    <row r="2" spans="1:5" x14ac:dyDescent="0.25">
      <c r="A2" s="178" t="s">
        <v>483</v>
      </c>
      <c r="B2" s="178" t="s">
        <v>484</v>
      </c>
      <c r="D2" s="178" t="s">
        <v>483</v>
      </c>
      <c r="E2" s="178" t="s">
        <v>484</v>
      </c>
    </row>
    <row r="3" spans="1:5" x14ac:dyDescent="0.25">
      <c r="A3" s="179" t="s">
        <v>19</v>
      </c>
      <c r="B3" s="179" t="s">
        <v>485</v>
      </c>
      <c r="D3" s="183" t="s">
        <v>10</v>
      </c>
      <c r="E3" s="183" t="s">
        <v>486</v>
      </c>
    </row>
    <row r="4" spans="1:5" x14ac:dyDescent="0.25">
      <c r="A4" s="179" t="s">
        <v>10</v>
      </c>
      <c r="B4" s="179" t="s">
        <v>486</v>
      </c>
      <c r="D4" s="183" t="s">
        <v>20</v>
      </c>
      <c r="E4" s="183" t="s">
        <v>487</v>
      </c>
    </row>
    <row r="5" spans="1:5" x14ac:dyDescent="0.25">
      <c r="A5" s="179" t="s">
        <v>20</v>
      </c>
      <c r="B5" s="179" t="s">
        <v>487</v>
      </c>
      <c r="D5" s="183" t="s">
        <v>21</v>
      </c>
      <c r="E5" s="183" t="s">
        <v>488</v>
      </c>
    </row>
    <row r="6" spans="1:5" x14ac:dyDescent="0.25">
      <c r="A6" s="179" t="s">
        <v>21</v>
      </c>
      <c r="B6" s="179" t="s">
        <v>488</v>
      </c>
      <c r="D6" s="184" t="s">
        <v>22</v>
      </c>
      <c r="E6" s="184" t="s">
        <v>380</v>
      </c>
    </row>
    <row r="7" spans="1:5" x14ac:dyDescent="0.25">
      <c r="A7" s="179" t="s">
        <v>22</v>
      </c>
      <c r="B7" s="179" t="s">
        <v>380</v>
      </c>
      <c r="D7" s="180" t="s">
        <v>337</v>
      </c>
      <c r="E7" s="180" t="s">
        <v>851</v>
      </c>
    </row>
    <row r="8" spans="1:5" x14ac:dyDescent="0.25">
      <c r="A8" s="179" t="s">
        <v>23</v>
      </c>
      <c r="B8" s="179" t="s">
        <v>381</v>
      </c>
      <c r="D8" s="180" t="s">
        <v>706</v>
      </c>
      <c r="E8" s="180" t="s">
        <v>867</v>
      </c>
    </row>
    <row r="9" spans="1:5" x14ac:dyDescent="0.25">
      <c r="A9" s="179" t="s">
        <v>24</v>
      </c>
      <c r="B9" s="179" t="s">
        <v>490</v>
      </c>
      <c r="D9" s="180" t="s">
        <v>707</v>
      </c>
      <c r="E9" s="180" t="s">
        <v>863</v>
      </c>
    </row>
    <row r="10" spans="1:5" x14ac:dyDescent="0.25">
      <c r="A10" s="181" t="s">
        <v>25</v>
      </c>
      <c r="B10" s="181" t="s">
        <v>1104</v>
      </c>
      <c r="D10" s="180" t="s">
        <v>708</v>
      </c>
      <c r="E10" s="180" t="s">
        <v>864</v>
      </c>
    </row>
    <row r="11" spans="1:5" x14ac:dyDescent="0.25">
      <c r="A11" s="179" t="s">
        <v>26</v>
      </c>
      <c r="B11" s="179" t="s">
        <v>491</v>
      </c>
      <c r="D11" s="180" t="s">
        <v>709</v>
      </c>
      <c r="E11" s="180" t="s">
        <v>865</v>
      </c>
    </row>
    <row r="12" spans="1:5" x14ac:dyDescent="0.25">
      <c r="A12" s="179" t="s">
        <v>27</v>
      </c>
      <c r="B12" s="179" t="s">
        <v>492</v>
      </c>
      <c r="D12" s="180" t="s">
        <v>710</v>
      </c>
      <c r="E12" s="180" t="s">
        <v>866</v>
      </c>
    </row>
    <row r="13" spans="1:5" x14ac:dyDescent="0.25">
      <c r="A13" s="179" t="s">
        <v>493</v>
      </c>
      <c r="B13" s="179" t="s">
        <v>494</v>
      </c>
      <c r="D13" s="180" t="s">
        <v>711</v>
      </c>
      <c r="E13" s="180" t="s">
        <v>868</v>
      </c>
    </row>
    <row r="14" spans="1:5" x14ac:dyDescent="0.25">
      <c r="A14" s="179" t="s">
        <v>29</v>
      </c>
      <c r="B14" s="179" t="s">
        <v>496</v>
      </c>
      <c r="D14" s="180" t="s">
        <v>712</v>
      </c>
      <c r="E14" s="180" t="s">
        <v>869</v>
      </c>
    </row>
    <row r="15" spans="1:5" x14ac:dyDescent="0.25">
      <c r="A15" s="179" t="s">
        <v>30</v>
      </c>
      <c r="B15" s="179" t="s">
        <v>498</v>
      </c>
      <c r="D15" s="180" t="s">
        <v>713</v>
      </c>
      <c r="E15" s="180" t="s">
        <v>852</v>
      </c>
    </row>
    <row r="16" spans="1:5" x14ac:dyDescent="0.25">
      <c r="A16" s="179" t="s">
        <v>31</v>
      </c>
      <c r="B16" s="179" t="s">
        <v>500</v>
      </c>
      <c r="D16" s="180" t="s">
        <v>714</v>
      </c>
      <c r="E16" s="180" t="s">
        <v>870</v>
      </c>
    </row>
    <row r="17" spans="1:5" x14ac:dyDescent="0.25">
      <c r="A17" s="179" t="s">
        <v>32</v>
      </c>
      <c r="B17" s="179" t="s">
        <v>502</v>
      </c>
      <c r="D17" s="180" t="s">
        <v>715</v>
      </c>
      <c r="E17" s="180" t="s">
        <v>871</v>
      </c>
    </row>
    <row r="18" spans="1:5" x14ac:dyDescent="0.25">
      <c r="A18" s="181" t="s">
        <v>817</v>
      </c>
      <c r="B18" s="181" t="s">
        <v>1103</v>
      </c>
      <c r="D18" s="180" t="s">
        <v>716</v>
      </c>
      <c r="E18" s="180" t="s">
        <v>853</v>
      </c>
    </row>
    <row r="19" spans="1:5" x14ac:dyDescent="0.25">
      <c r="A19" s="179" t="s">
        <v>818</v>
      </c>
      <c r="B19" s="179" t="s">
        <v>1070</v>
      </c>
      <c r="D19" s="180" t="s">
        <v>717</v>
      </c>
      <c r="E19" s="180" t="s">
        <v>854</v>
      </c>
    </row>
    <row r="20" spans="1:5" x14ac:dyDescent="0.25">
      <c r="A20" s="179" t="s">
        <v>819</v>
      </c>
      <c r="B20" s="179" t="s">
        <v>1071</v>
      </c>
      <c r="D20" s="180" t="s">
        <v>718</v>
      </c>
      <c r="E20" s="180" t="s">
        <v>855</v>
      </c>
    </row>
    <row r="21" spans="1:5" x14ac:dyDescent="0.25">
      <c r="A21" s="179" t="s">
        <v>1069</v>
      </c>
      <c r="B21" s="179" t="s">
        <v>1072</v>
      </c>
      <c r="D21" s="180" t="s">
        <v>719</v>
      </c>
      <c r="E21" s="180" t="s">
        <v>856</v>
      </c>
    </row>
    <row r="22" spans="1:5" x14ac:dyDescent="0.25">
      <c r="A22" s="179" t="s">
        <v>821</v>
      </c>
      <c r="B22" s="179" t="s">
        <v>1073</v>
      </c>
      <c r="D22" s="180" t="s">
        <v>720</v>
      </c>
      <c r="E22" s="180" t="s">
        <v>857</v>
      </c>
    </row>
    <row r="23" spans="1:5" x14ac:dyDescent="0.25">
      <c r="A23" s="179" t="s">
        <v>822</v>
      </c>
      <c r="B23" s="179" t="s">
        <v>1074</v>
      </c>
      <c r="D23" s="180" t="s">
        <v>721</v>
      </c>
      <c r="E23" s="180" t="s">
        <v>858</v>
      </c>
    </row>
    <row r="24" spans="1:5" x14ac:dyDescent="0.25">
      <c r="A24" s="179" t="s">
        <v>823</v>
      </c>
      <c r="B24" s="179" t="s">
        <v>1075</v>
      </c>
      <c r="D24" s="180" t="s">
        <v>722</v>
      </c>
      <c r="E24" s="180" t="s">
        <v>859</v>
      </c>
    </row>
    <row r="25" spans="1:5" x14ac:dyDescent="0.25">
      <c r="A25" s="179" t="s">
        <v>824</v>
      </c>
      <c r="B25" s="179" t="s">
        <v>1076</v>
      </c>
      <c r="D25" s="180" t="s">
        <v>723</v>
      </c>
      <c r="E25" s="180" t="s">
        <v>872</v>
      </c>
    </row>
    <row r="26" spans="1:5" x14ac:dyDescent="0.25">
      <c r="A26" s="181" t="s">
        <v>33</v>
      </c>
      <c r="B26" s="181" t="s">
        <v>1102</v>
      </c>
      <c r="D26" s="180" t="s">
        <v>724</v>
      </c>
      <c r="E26" s="180" t="s">
        <v>860</v>
      </c>
    </row>
    <row r="27" spans="1:5" x14ac:dyDescent="0.25">
      <c r="A27" s="183" t="s">
        <v>34</v>
      </c>
      <c r="B27" s="183" t="s">
        <v>505</v>
      </c>
      <c r="D27" s="180" t="s">
        <v>725</v>
      </c>
      <c r="E27" s="180" t="s">
        <v>861</v>
      </c>
    </row>
    <row r="28" spans="1:5" x14ac:dyDescent="0.25">
      <c r="A28" s="179" t="s">
        <v>35</v>
      </c>
      <c r="B28" s="179" t="s">
        <v>506</v>
      </c>
      <c r="D28" s="180" t="s">
        <v>726</v>
      </c>
      <c r="E28" s="180" t="s">
        <v>873</v>
      </c>
    </row>
    <row r="29" spans="1:5" x14ac:dyDescent="0.25">
      <c r="A29" s="179" t="s">
        <v>36</v>
      </c>
      <c r="B29" s="179" t="s">
        <v>507</v>
      </c>
      <c r="D29" s="180" t="s">
        <v>727</v>
      </c>
      <c r="E29" s="180" t="s">
        <v>862</v>
      </c>
    </row>
    <row r="30" spans="1:5" x14ac:dyDescent="0.25">
      <c r="A30" s="179" t="s">
        <v>37</v>
      </c>
      <c r="B30" s="179" t="s">
        <v>509</v>
      </c>
      <c r="D30" s="180" t="s">
        <v>728</v>
      </c>
      <c r="E30" s="180" t="s">
        <v>874</v>
      </c>
    </row>
    <row r="31" spans="1:5" x14ac:dyDescent="0.25">
      <c r="A31" s="179" t="s">
        <v>38</v>
      </c>
      <c r="B31" s="179" t="s">
        <v>500</v>
      </c>
      <c r="D31" s="180" t="s">
        <v>729</v>
      </c>
      <c r="E31" s="180" t="s">
        <v>875</v>
      </c>
    </row>
    <row r="32" spans="1:5" x14ac:dyDescent="0.25">
      <c r="A32" s="179" t="s">
        <v>39</v>
      </c>
      <c r="B32" s="179" t="s">
        <v>510</v>
      </c>
      <c r="D32" s="180" t="s">
        <v>730</v>
      </c>
      <c r="E32" s="180" t="s">
        <v>876</v>
      </c>
    </row>
    <row r="33" spans="1:5" x14ac:dyDescent="0.25">
      <c r="A33" s="181" t="s">
        <v>825</v>
      </c>
      <c r="B33" s="181" t="s">
        <v>1100</v>
      </c>
      <c r="D33" s="180" t="s">
        <v>731</v>
      </c>
      <c r="E33" s="180" t="s">
        <v>877</v>
      </c>
    </row>
    <row r="34" spans="1:5" x14ac:dyDescent="0.25">
      <c r="A34" s="183" t="s">
        <v>826</v>
      </c>
      <c r="B34" s="183" t="s">
        <v>1077</v>
      </c>
      <c r="D34" s="186" t="s">
        <v>732</v>
      </c>
      <c r="E34" s="186" t="s">
        <v>878</v>
      </c>
    </row>
    <row r="35" spans="1:5" x14ac:dyDescent="0.25">
      <c r="A35" s="179" t="s">
        <v>827</v>
      </c>
      <c r="B35" s="179" t="s">
        <v>1078</v>
      </c>
      <c r="D35" s="180" t="s">
        <v>338</v>
      </c>
      <c r="E35" s="180" t="s">
        <v>879</v>
      </c>
    </row>
    <row r="36" spans="1:5" x14ac:dyDescent="0.25">
      <c r="A36" s="179" t="s">
        <v>828</v>
      </c>
      <c r="B36" s="179" t="s">
        <v>1079</v>
      </c>
      <c r="D36" s="180" t="s">
        <v>733</v>
      </c>
      <c r="E36" s="180" t="s">
        <v>880</v>
      </c>
    </row>
    <row r="37" spans="1:5" x14ac:dyDescent="0.25">
      <c r="A37" s="179" t="s">
        <v>829</v>
      </c>
      <c r="B37" s="179" t="s">
        <v>1080</v>
      </c>
      <c r="D37" s="180" t="s">
        <v>734</v>
      </c>
      <c r="E37" s="180" t="s">
        <v>881</v>
      </c>
    </row>
    <row r="38" spans="1:5" x14ac:dyDescent="0.25">
      <c r="A38" s="179" t="s">
        <v>830</v>
      </c>
      <c r="B38" s="179" t="s">
        <v>1081</v>
      </c>
      <c r="D38" s="180" t="s">
        <v>735</v>
      </c>
      <c r="E38" s="180" t="s">
        <v>882</v>
      </c>
    </row>
    <row r="39" spans="1:5" x14ac:dyDescent="0.25">
      <c r="A39" s="179" t="s">
        <v>831</v>
      </c>
      <c r="B39" s="179" t="s">
        <v>1082</v>
      </c>
      <c r="D39" s="180" t="s">
        <v>736</v>
      </c>
      <c r="E39" s="180" t="s">
        <v>887</v>
      </c>
    </row>
    <row r="40" spans="1:5" x14ac:dyDescent="0.25">
      <c r="A40" s="181" t="s">
        <v>40</v>
      </c>
      <c r="B40" s="181" t="s">
        <v>1101</v>
      </c>
      <c r="D40" s="180" t="s">
        <v>737</v>
      </c>
      <c r="E40" s="180" t="s">
        <v>883</v>
      </c>
    </row>
    <row r="41" spans="1:5" x14ac:dyDescent="0.25">
      <c r="A41" s="183" t="s">
        <v>41</v>
      </c>
      <c r="B41" s="183" t="s">
        <v>514</v>
      </c>
      <c r="D41" s="180" t="s">
        <v>738</v>
      </c>
      <c r="E41" s="180" t="s">
        <v>888</v>
      </c>
    </row>
    <row r="42" spans="1:5" x14ac:dyDescent="0.25">
      <c r="A42" s="179" t="s">
        <v>42</v>
      </c>
      <c r="B42" s="179" t="s">
        <v>515</v>
      </c>
      <c r="D42" s="180" t="s">
        <v>739</v>
      </c>
      <c r="E42" s="180" t="s">
        <v>889</v>
      </c>
    </row>
    <row r="43" spans="1:5" x14ac:dyDescent="0.25">
      <c r="A43" s="179" t="s">
        <v>43</v>
      </c>
      <c r="B43" s="179" t="s">
        <v>516</v>
      </c>
      <c r="D43" s="180" t="s">
        <v>740</v>
      </c>
      <c r="E43" s="180" t="s">
        <v>890</v>
      </c>
    </row>
    <row r="44" spans="1:5" x14ac:dyDescent="0.25">
      <c r="A44" s="179" t="s">
        <v>44</v>
      </c>
      <c r="B44" s="179" t="s">
        <v>518</v>
      </c>
      <c r="D44" s="180" t="s">
        <v>741</v>
      </c>
      <c r="E44" s="180" t="s">
        <v>884</v>
      </c>
    </row>
    <row r="45" spans="1:5" x14ac:dyDescent="0.25">
      <c r="A45" s="179" t="s">
        <v>45</v>
      </c>
      <c r="B45" s="179" t="s">
        <v>500</v>
      </c>
      <c r="D45" s="180" t="s">
        <v>742</v>
      </c>
      <c r="E45" s="180" t="s">
        <v>885</v>
      </c>
    </row>
    <row r="46" spans="1:5" x14ac:dyDescent="0.25">
      <c r="A46" s="179" t="s">
        <v>519</v>
      </c>
      <c r="B46" s="179" t="s">
        <v>520</v>
      </c>
      <c r="D46" s="180" t="s">
        <v>743</v>
      </c>
      <c r="E46" s="180" t="s">
        <v>891</v>
      </c>
    </row>
    <row r="47" spans="1:5" x14ac:dyDescent="0.25">
      <c r="A47" s="181" t="s">
        <v>47</v>
      </c>
      <c r="B47" s="181" t="s">
        <v>1099</v>
      </c>
      <c r="D47" s="180" t="s">
        <v>744</v>
      </c>
      <c r="E47" s="180" t="s">
        <v>892</v>
      </c>
    </row>
    <row r="48" spans="1:5" x14ac:dyDescent="0.25">
      <c r="A48" s="179" t="s">
        <v>48</v>
      </c>
      <c r="B48" s="179" t="s">
        <v>522</v>
      </c>
      <c r="D48" s="180" t="s">
        <v>745</v>
      </c>
      <c r="E48" s="180" t="s">
        <v>886</v>
      </c>
    </row>
    <row r="49" spans="1:5" x14ac:dyDescent="0.25">
      <c r="A49" s="179" t="s">
        <v>49</v>
      </c>
      <c r="B49" s="179" t="s">
        <v>523</v>
      </c>
      <c r="D49" s="180" t="s">
        <v>746</v>
      </c>
      <c r="E49" s="180" t="s">
        <v>893</v>
      </c>
    </row>
    <row r="50" spans="1:5" x14ac:dyDescent="0.25">
      <c r="A50" s="179" t="s">
        <v>50</v>
      </c>
      <c r="B50" s="179" t="s">
        <v>525</v>
      </c>
      <c r="D50" s="180" t="s">
        <v>747</v>
      </c>
      <c r="E50" s="180" t="s">
        <v>894</v>
      </c>
    </row>
    <row r="51" spans="1:5" x14ac:dyDescent="0.25">
      <c r="A51" s="179" t="s">
        <v>51</v>
      </c>
      <c r="B51" s="179" t="s">
        <v>527</v>
      </c>
      <c r="D51" s="180" t="s">
        <v>748</v>
      </c>
      <c r="E51" s="180" t="s">
        <v>895</v>
      </c>
    </row>
    <row r="52" spans="1:5" x14ac:dyDescent="0.25">
      <c r="A52" s="179" t="s">
        <v>52</v>
      </c>
      <c r="B52" s="179" t="s">
        <v>500</v>
      </c>
      <c r="D52" s="180" t="s">
        <v>749</v>
      </c>
      <c r="E52" s="180" t="s">
        <v>896</v>
      </c>
    </row>
    <row r="53" spans="1:5" x14ac:dyDescent="0.25">
      <c r="A53" s="179" t="s">
        <v>529</v>
      </c>
      <c r="B53" s="179" t="s">
        <v>530</v>
      </c>
      <c r="D53" s="180" t="s">
        <v>750</v>
      </c>
      <c r="E53" s="180" t="s">
        <v>897</v>
      </c>
    </row>
    <row r="54" spans="1:5" x14ac:dyDescent="0.25">
      <c r="A54" s="181" t="s">
        <v>54</v>
      </c>
      <c r="B54" s="181" t="s">
        <v>1105</v>
      </c>
      <c r="D54" s="186" t="s">
        <v>751</v>
      </c>
      <c r="E54" s="186" t="s">
        <v>898</v>
      </c>
    </row>
    <row r="55" spans="1:5" x14ac:dyDescent="0.25">
      <c r="A55" s="179" t="s">
        <v>55</v>
      </c>
      <c r="B55" s="179" t="s">
        <v>532</v>
      </c>
      <c r="D55" s="180" t="s">
        <v>339</v>
      </c>
      <c r="E55" s="180" t="s">
        <v>899</v>
      </c>
    </row>
    <row r="56" spans="1:5" x14ac:dyDescent="0.25">
      <c r="A56" s="179" t="s">
        <v>56</v>
      </c>
      <c r="B56" s="179" t="s">
        <v>534</v>
      </c>
      <c r="D56" s="180" t="s">
        <v>752</v>
      </c>
      <c r="E56" s="180" t="s">
        <v>900</v>
      </c>
    </row>
    <row r="57" spans="1:5" x14ac:dyDescent="0.25">
      <c r="A57" s="179" t="s">
        <v>57</v>
      </c>
      <c r="B57" s="179" t="s">
        <v>536</v>
      </c>
      <c r="D57" s="180" t="s">
        <v>753</v>
      </c>
      <c r="E57" s="180" t="s">
        <v>901</v>
      </c>
    </row>
    <row r="58" spans="1:5" x14ac:dyDescent="0.25">
      <c r="A58" s="179" t="s">
        <v>58</v>
      </c>
      <c r="B58" s="179" t="s">
        <v>538</v>
      </c>
      <c r="D58" s="180" t="s">
        <v>754</v>
      </c>
      <c r="E58" s="180" t="s">
        <v>902</v>
      </c>
    </row>
    <row r="59" spans="1:5" x14ac:dyDescent="0.25">
      <c r="A59" s="179" t="s">
        <v>59</v>
      </c>
      <c r="B59" s="179" t="s">
        <v>500</v>
      </c>
      <c r="D59" s="180" t="s">
        <v>755</v>
      </c>
      <c r="E59" s="180" t="s">
        <v>903</v>
      </c>
    </row>
    <row r="60" spans="1:5" x14ac:dyDescent="0.25">
      <c r="A60" s="179" t="s">
        <v>60</v>
      </c>
      <c r="B60" s="179" t="s">
        <v>541</v>
      </c>
      <c r="D60" s="186" t="s">
        <v>756</v>
      </c>
      <c r="E60" s="186" t="s">
        <v>904</v>
      </c>
    </row>
    <row r="61" spans="1:5" x14ac:dyDescent="0.25">
      <c r="A61" s="181" t="s">
        <v>61</v>
      </c>
      <c r="B61" s="181" t="s">
        <v>1098</v>
      </c>
      <c r="D61" s="180" t="s">
        <v>340</v>
      </c>
      <c r="E61" s="180" t="s">
        <v>905</v>
      </c>
    </row>
    <row r="62" spans="1:5" x14ac:dyDescent="0.25">
      <c r="A62" s="179" t="s">
        <v>62</v>
      </c>
      <c r="B62" s="179" t="s">
        <v>542</v>
      </c>
      <c r="D62" s="180" t="s">
        <v>757</v>
      </c>
      <c r="E62" s="180" t="s">
        <v>906</v>
      </c>
    </row>
    <row r="63" spans="1:5" x14ac:dyDescent="0.25">
      <c r="A63" s="179" t="s">
        <v>63</v>
      </c>
      <c r="B63" s="179" t="s">
        <v>544</v>
      </c>
      <c r="D63" s="180" t="s">
        <v>758</v>
      </c>
      <c r="E63" s="185" t="s">
        <v>907</v>
      </c>
    </row>
    <row r="64" spans="1:5" x14ac:dyDescent="0.25">
      <c r="A64" s="179" t="s">
        <v>64</v>
      </c>
      <c r="B64" s="179" t="s">
        <v>545</v>
      </c>
      <c r="D64" s="180" t="s">
        <v>759</v>
      </c>
      <c r="E64" s="185" t="s">
        <v>917</v>
      </c>
    </row>
    <row r="65" spans="1:5" x14ac:dyDescent="0.25">
      <c r="A65" s="179" t="s">
        <v>65</v>
      </c>
      <c r="B65" s="179" t="s">
        <v>547</v>
      </c>
      <c r="D65" s="180" t="s">
        <v>760</v>
      </c>
      <c r="E65" s="185" t="s">
        <v>918</v>
      </c>
    </row>
    <row r="66" spans="1:5" x14ac:dyDescent="0.25">
      <c r="A66" s="179" t="s">
        <v>66</v>
      </c>
      <c r="B66" s="179" t="s">
        <v>549</v>
      </c>
      <c r="D66" s="180" t="s">
        <v>761</v>
      </c>
      <c r="E66" s="185" t="s">
        <v>919</v>
      </c>
    </row>
    <row r="67" spans="1:5" x14ac:dyDescent="0.25">
      <c r="A67" s="179" t="s">
        <v>67</v>
      </c>
      <c r="B67" s="179" t="s">
        <v>500</v>
      </c>
      <c r="D67" s="180" t="s">
        <v>762</v>
      </c>
      <c r="E67" s="185" t="s">
        <v>920</v>
      </c>
    </row>
    <row r="68" spans="1:5" x14ac:dyDescent="0.25">
      <c r="A68" s="179" t="s">
        <v>68</v>
      </c>
      <c r="B68" s="179" t="s">
        <v>551</v>
      </c>
      <c r="D68" s="180" t="s">
        <v>763</v>
      </c>
      <c r="E68" s="185" t="s">
        <v>921</v>
      </c>
    </row>
    <row r="69" spans="1:5" x14ac:dyDescent="0.25">
      <c r="A69" s="181" t="s">
        <v>832</v>
      </c>
      <c r="B69" s="181" t="s">
        <v>1097</v>
      </c>
      <c r="D69" s="180" t="s">
        <v>764</v>
      </c>
      <c r="E69" s="185" t="s">
        <v>922</v>
      </c>
    </row>
    <row r="70" spans="1:5" x14ac:dyDescent="0.25">
      <c r="A70" s="179" t="s">
        <v>833</v>
      </c>
      <c r="B70" s="179" t="s">
        <v>1083</v>
      </c>
      <c r="D70" s="180" t="s">
        <v>765</v>
      </c>
      <c r="E70" s="185" t="s">
        <v>923</v>
      </c>
    </row>
    <row r="71" spans="1:5" x14ac:dyDescent="0.25">
      <c r="A71" s="179" t="s">
        <v>834</v>
      </c>
      <c r="B71" s="179" t="s">
        <v>1084</v>
      </c>
      <c r="D71" s="180" t="s">
        <v>766</v>
      </c>
      <c r="E71" s="185" t="s">
        <v>924</v>
      </c>
    </row>
    <row r="72" spans="1:5" x14ac:dyDescent="0.25">
      <c r="A72" s="179" t="s">
        <v>835</v>
      </c>
      <c r="B72" s="179" t="s">
        <v>1085</v>
      </c>
      <c r="D72" s="180" t="s">
        <v>767</v>
      </c>
      <c r="E72" s="185" t="s">
        <v>925</v>
      </c>
    </row>
    <row r="73" spans="1:5" x14ac:dyDescent="0.25">
      <c r="A73" s="179" t="s">
        <v>836</v>
      </c>
      <c r="B73" s="179" t="s">
        <v>1086</v>
      </c>
      <c r="D73" s="180" t="s">
        <v>768</v>
      </c>
      <c r="E73" s="185" t="s">
        <v>926</v>
      </c>
    </row>
    <row r="74" spans="1:5" x14ac:dyDescent="0.25">
      <c r="A74" s="179" t="s">
        <v>837</v>
      </c>
      <c r="B74" s="179" t="s">
        <v>1087</v>
      </c>
      <c r="D74" s="180" t="s">
        <v>769</v>
      </c>
      <c r="E74" s="185" t="s">
        <v>927</v>
      </c>
    </row>
    <row r="75" spans="1:5" x14ac:dyDescent="0.25">
      <c r="A75" s="179" t="s">
        <v>838</v>
      </c>
      <c r="B75" s="179" t="s">
        <v>1081</v>
      </c>
      <c r="D75" s="180" t="s">
        <v>770</v>
      </c>
      <c r="E75" s="185" t="s">
        <v>928</v>
      </c>
    </row>
    <row r="76" spans="1:5" x14ac:dyDescent="0.25">
      <c r="A76" s="179" t="s">
        <v>839</v>
      </c>
      <c r="B76" s="179" t="s">
        <v>1088</v>
      </c>
      <c r="D76" s="180" t="s">
        <v>771</v>
      </c>
      <c r="E76" s="185" t="s">
        <v>929</v>
      </c>
    </row>
    <row r="77" spans="1:5" x14ac:dyDescent="0.25">
      <c r="A77" s="181" t="s">
        <v>69</v>
      </c>
      <c r="B77" s="181" t="s">
        <v>1090</v>
      </c>
      <c r="D77" s="180" t="s">
        <v>772</v>
      </c>
      <c r="E77" s="185" t="s">
        <v>930</v>
      </c>
    </row>
    <row r="78" spans="1:5" x14ac:dyDescent="0.25">
      <c r="A78" s="183" t="s">
        <v>70</v>
      </c>
      <c r="B78" s="183" t="s">
        <v>556</v>
      </c>
      <c r="D78" s="180" t="s">
        <v>773</v>
      </c>
      <c r="E78" s="185" t="s">
        <v>931</v>
      </c>
    </row>
    <row r="79" spans="1:5" x14ac:dyDescent="0.25">
      <c r="A79" s="179" t="s">
        <v>71</v>
      </c>
      <c r="B79" s="179" t="s">
        <v>557</v>
      </c>
      <c r="D79" s="180" t="s">
        <v>774</v>
      </c>
      <c r="E79" s="185" t="s">
        <v>932</v>
      </c>
    </row>
    <row r="80" spans="1:5" x14ac:dyDescent="0.25">
      <c r="A80" s="179" t="s">
        <v>72</v>
      </c>
      <c r="B80" s="179" t="s">
        <v>558</v>
      </c>
      <c r="D80" s="180" t="s">
        <v>775</v>
      </c>
      <c r="E80" s="185" t="s">
        <v>933</v>
      </c>
    </row>
    <row r="81" spans="1:5" x14ac:dyDescent="0.25">
      <c r="A81" s="179" t="s">
        <v>73</v>
      </c>
      <c r="B81" s="179" t="s">
        <v>560</v>
      </c>
      <c r="D81" s="180" t="s">
        <v>776</v>
      </c>
      <c r="E81" s="185" t="s">
        <v>934</v>
      </c>
    </row>
    <row r="82" spans="1:5" x14ac:dyDescent="0.25">
      <c r="A82" s="179" t="s">
        <v>74</v>
      </c>
      <c r="B82" s="179" t="s">
        <v>561</v>
      </c>
      <c r="D82" s="180" t="s">
        <v>777</v>
      </c>
      <c r="E82" s="185" t="s">
        <v>935</v>
      </c>
    </row>
    <row r="83" spans="1:5" x14ac:dyDescent="0.25">
      <c r="A83" s="179" t="s">
        <v>75</v>
      </c>
      <c r="B83" s="179" t="s">
        <v>500</v>
      </c>
      <c r="D83" s="180" t="s">
        <v>778</v>
      </c>
      <c r="E83" s="185" t="s">
        <v>936</v>
      </c>
    </row>
    <row r="84" spans="1:5" x14ac:dyDescent="0.25">
      <c r="A84" s="179" t="s">
        <v>76</v>
      </c>
      <c r="B84" s="179" t="s">
        <v>562</v>
      </c>
      <c r="D84" s="180" t="s">
        <v>779</v>
      </c>
      <c r="E84" s="185" t="s">
        <v>937</v>
      </c>
    </row>
    <row r="85" spans="1:5" x14ac:dyDescent="0.25">
      <c r="A85" s="181" t="s">
        <v>840</v>
      </c>
      <c r="B85" s="181" t="s">
        <v>1089</v>
      </c>
      <c r="D85" s="180" t="s">
        <v>780</v>
      </c>
      <c r="E85" s="185" t="s">
        <v>938</v>
      </c>
    </row>
    <row r="86" spans="1:5" x14ac:dyDescent="0.25">
      <c r="A86" s="183" t="s">
        <v>841</v>
      </c>
      <c r="B86" s="183" t="s">
        <v>1091</v>
      </c>
      <c r="D86" s="180" t="s">
        <v>781</v>
      </c>
      <c r="E86" s="185" t="s">
        <v>939</v>
      </c>
    </row>
    <row r="87" spans="1:5" x14ac:dyDescent="0.25">
      <c r="A87" s="179" t="s">
        <v>842</v>
      </c>
      <c r="B87" s="179" t="s">
        <v>1092</v>
      </c>
      <c r="D87" s="180" t="s">
        <v>782</v>
      </c>
      <c r="E87" s="185" t="s">
        <v>940</v>
      </c>
    </row>
    <row r="88" spans="1:5" x14ac:dyDescent="0.25">
      <c r="A88" s="179" t="s">
        <v>843</v>
      </c>
      <c r="B88" s="179" t="s">
        <v>1093</v>
      </c>
      <c r="D88" s="180" t="s">
        <v>783</v>
      </c>
      <c r="E88" s="185" t="s">
        <v>941</v>
      </c>
    </row>
    <row r="89" spans="1:5" x14ac:dyDescent="0.25">
      <c r="A89" s="179" t="s">
        <v>844</v>
      </c>
      <c r="B89" s="179" t="s">
        <v>1094</v>
      </c>
      <c r="D89" s="180" t="s">
        <v>784</v>
      </c>
      <c r="E89" s="185" t="s">
        <v>942</v>
      </c>
    </row>
    <row r="90" spans="1:5" x14ac:dyDescent="0.25">
      <c r="A90" s="179" t="s">
        <v>845</v>
      </c>
      <c r="B90" s="179" t="s">
        <v>1095</v>
      </c>
      <c r="D90" s="180" t="s">
        <v>785</v>
      </c>
      <c r="E90" s="185" t="s">
        <v>943</v>
      </c>
    </row>
    <row r="91" spans="1:5" x14ac:dyDescent="0.25">
      <c r="A91" s="179" t="s">
        <v>846</v>
      </c>
      <c r="B91" s="179" t="s">
        <v>1081</v>
      </c>
      <c r="D91" s="186" t="s">
        <v>786</v>
      </c>
      <c r="E91" s="186" t="s">
        <v>944</v>
      </c>
    </row>
    <row r="92" spans="1:5" x14ac:dyDescent="0.25">
      <c r="A92" s="179" t="s">
        <v>847</v>
      </c>
      <c r="B92" s="179" t="s">
        <v>1096</v>
      </c>
      <c r="D92" s="180" t="s">
        <v>341</v>
      </c>
      <c r="E92" s="180" t="s">
        <v>908</v>
      </c>
    </row>
    <row r="93" spans="1:5" x14ac:dyDescent="0.25">
      <c r="A93" s="181" t="s">
        <v>77</v>
      </c>
      <c r="B93" s="181" t="s">
        <v>1106</v>
      </c>
      <c r="D93" s="180" t="s">
        <v>787</v>
      </c>
      <c r="E93" s="180" t="s">
        <v>909</v>
      </c>
    </row>
    <row r="94" spans="1:5" x14ac:dyDescent="0.25">
      <c r="A94" s="183" t="s">
        <v>78</v>
      </c>
      <c r="B94" s="183" t="s">
        <v>567</v>
      </c>
      <c r="D94" s="180" t="s">
        <v>788</v>
      </c>
      <c r="E94" s="185" t="s">
        <v>910</v>
      </c>
    </row>
    <row r="95" spans="1:5" x14ac:dyDescent="0.25">
      <c r="A95" s="179" t="s">
        <v>79</v>
      </c>
      <c r="B95" s="179" t="s">
        <v>570</v>
      </c>
      <c r="D95" s="180" t="s">
        <v>789</v>
      </c>
      <c r="E95" s="185" t="s">
        <v>911</v>
      </c>
    </row>
    <row r="96" spans="1:5" x14ac:dyDescent="0.25">
      <c r="A96" s="179" t="s">
        <v>80</v>
      </c>
      <c r="B96" s="179" t="s">
        <v>573</v>
      </c>
      <c r="D96" s="180" t="s">
        <v>790</v>
      </c>
      <c r="E96" s="185" t="s">
        <v>912</v>
      </c>
    </row>
    <row r="97" spans="1:5" x14ac:dyDescent="0.25">
      <c r="A97" s="179" t="s">
        <v>81</v>
      </c>
      <c r="B97" s="179" t="s">
        <v>575</v>
      </c>
      <c r="D97" s="180" t="s">
        <v>791</v>
      </c>
      <c r="E97" s="185" t="s">
        <v>953</v>
      </c>
    </row>
    <row r="98" spans="1:5" x14ac:dyDescent="0.25">
      <c r="A98" s="179" t="s">
        <v>82</v>
      </c>
      <c r="B98" s="179" t="s">
        <v>500</v>
      </c>
      <c r="D98" s="180" t="s">
        <v>792</v>
      </c>
      <c r="E98" s="185" t="s">
        <v>954</v>
      </c>
    </row>
    <row r="99" spans="1:5" x14ac:dyDescent="0.25">
      <c r="A99" s="179" t="s">
        <v>578</v>
      </c>
      <c r="B99" s="179" t="s">
        <v>579</v>
      </c>
      <c r="D99" s="180" t="s">
        <v>793</v>
      </c>
      <c r="E99" s="185" t="s">
        <v>955</v>
      </c>
    </row>
    <row r="100" spans="1:5" x14ac:dyDescent="0.25">
      <c r="A100" s="181" t="s">
        <v>84</v>
      </c>
      <c r="B100" s="181" t="s">
        <v>1107</v>
      </c>
      <c r="D100" s="180" t="s">
        <v>794</v>
      </c>
      <c r="E100" s="185" t="s">
        <v>956</v>
      </c>
    </row>
    <row r="101" spans="1:5" x14ac:dyDescent="0.25">
      <c r="A101" s="179" t="s">
        <v>85</v>
      </c>
      <c r="B101" s="179" t="s">
        <v>582</v>
      </c>
      <c r="D101" s="180" t="s">
        <v>795</v>
      </c>
      <c r="E101" s="185" t="s">
        <v>957</v>
      </c>
    </row>
    <row r="102" spans="1:5" x14ac:dyDescent="0.25">
      <c r="A102" s="179" t="s">
        <v>86</v>
      </c>
      <c r="B102" s="179" t="s">
        <v>584</v>
      </c>
      <c r="D102" s="180" t="s">
        <v>796</v>
      </c>
      <c r="E102" s="185" t="s">
        <v>913</v>
      </c>
    </row>
    <row r="103" spans="1:5" x14ac:dyDescent="0.25">
      <c r="A103" s="179" t="s">
        <v>87</v>
      </c>
      <c r="B103" s="179" t="s">
        <v>586</v>
      </c>
      <c r="D103" s="180" t="s">
        <v>797</v>
      </c>
      <c r="E103" s="185" t="s">
        <v>958</v>
      </c>
    </row>
    <row r="104" spans="1:5" x14ac:dyDescent="0.25">
      <c r="A104" s="179" t="s">
        <v>88</v>
      </c>
      <c r="B104" s="179" t="s">
        <v>588</v>
      </c>
      <c r="D104" s="180" t="s">
        <v>798</v>
      </c>
      <c r="E104" s="185" t="s">
        <v>959</v>
      </c>
    </row>
    <row r="105" spans="1:5" x14ac:dyDescent="0.25">
      <c r="A105" s="179" t="s">
        <v>89</v>
      </c>
      <c r="B105" s="179" t="s">
        <v>590</v>
      </c>
      <c r="D105" s="180" t="s">
        <v>799</v>
      </c>
      <c r="E105" s="185" t="s">
        <v>914</v>
      </c>
    </row>
    <row r="106" spans="1:5" x14ac:dyDescent="0.25">
      <c r="A106" s="179" t="s">
        <v>90</v>
      </c>
      <c r="B106" s="179" t="s">
        <v>500</v>
      </c>
      <c r="D106" s="180" t="s">
        <v>800</v>
      </c>
      <c r="E106" s="185" t="s">
        <v>915</v>
      </c>
    </row>
    <row r="107" spans="1:5" x14ac:dyDescent="0.25">
      <c r="A107" s="179" t="s">
        <v>91</v>
      </c>
      <c r="B107" s="179" t="s">
        <v>593</v>
      </c>
      <c r="D107" s="180" t="s">
        <v>801</v>
      </c>
      <c r="E107" s="185" t="s">
        <v>960</v>
      </c>
    </row>
    <row r="108" spans="1:5" x14ac:dyDescent="0.25">
      <c r="A108" s="181" t="s">
        <v>98</v>
      </c>
      <c r="B108" s="181" t="s">
        <v>1108</v>
      </c>
      <c r="D108" s="180" t="s">
        <v>802</v>
      </c>
      <c r="E108" s="185" t="s">
        <v>916</v>
      </c>
    </row>
    <row r="109" spans="1:5" x14ac:dyDescent="0.25">
      <c r="A109" s="179" t="s">
        <v>99</v>
      </c>
      <c r="B109" s="179" t="s">
        <v>596</v>
      </c>
      <c r="D109" s="180" t="s">
        <v>803</v>
      </c>
      <c r="E109" s="185" t="s">
        <v>961</v>
      </c>
    </row>
    <row r="110" spans="1:5" x14ac:dyDescent="0.25">
      <c r="A110" s="179" t="s">
        <v>100</v>
      </c>
      <c r="B110" s="179" t="s">
        <v>598</v>
      </c>
      <c r="D110" s="180" t="s">
        <v>804</v>
      </c>
      <c r="E110" s="185" t="s">
        <v>962</v>
      </c>
    </row>
    <row r="111" spans="1:5" x14ac:dyDescent="0.25">
      <c r="A111" s="179" t="s">
        <v>101</v>
      </c>
      <c r="B111" s="179" t="s">
        <v>600</v>
      </c>
      <c r="D111" s="180" t="s">
        <v>805</v>
      </c>
      <c r="E111" s="185" t="s">
        <v>963</v>
      </c>
    </row>
    <row r="112" spans="1:5" x14ac:dyDescent="0.25">
      <c r="A112" s="179" t="s">
        <v>102</v>
      </c>
      <c r="B112" s="179" t="s">
        <v>603</v>
      </c>
      <c r="D112" s="180" t="s">
        <v>806</v>
      </c>
      <c r="E112" s="185" t="s">
        <v>964</v>
      </c>
    </row>
    <row r="113" spans="1:5" x14ac:dyDescent="0.25">
      <c r="A113" s="179" t="s">
        <v>103</v>
      </c>
      <c r="B113" s="179" t="s">
        <v>500</v>
      </c>
      <c r="D113" s="180" t="s">
        <v>807</v>
      </c>
      <c r="E113" s="185" t="s">
        <v>965</v>
      </c>
    </row>
    <row r="114" spans="1:5" x14ac:dyDescent="0.25">
      <c r="A114" s="179" t="s">
        <v>104</v>
      </c>
      <c r="B114" s="179" t="s">
        <v>606</v>
      </c>
      <c r="D114" s="180" t="s">
        <v>808</v>
      </c>
      <c r="E114" s="185" t="s">
        <v>966</v>
      </c>
    </row>
    <row r="115" spans="1:5" x14ac:dyDescent="0.25">
      <c r="A115" s="181" t="s">
        <v>105</v>
      </c>
      <c r="B115" s="181" t="s">
        <v>1109</v>
      </c>
      <c r="D115" s="180" t="s">
        <v>809</v>
      </c>
      <c r="E115" s="185" t="s">
        <v>945</v>
      </c>
    </row>
    <row r="116" spans="1:5" x14ac:dyDescent="0.25">
      <c r="A116" s="179" t="s">
        <v>106</v>
      </c>
      <c r="B116" s="179" t="s">
        <v>609</v>
      </c>
      <c r="D116" s="180" t="s">
        <v>810</v>
      </c>
      <c r="E116" s="185" t="s">
        <v>946</v>
      </c>
    </row>
    <row r="117" spans="1:5" x14ac:dyDescent="0.25">
      <c r="A117" s="179" t="s">
        <v>107</v>
      </c>
      <c r="B117" s="179" t="s">
        <v>611</v>
      </c>
      <c r="D117" s="180" t="s">
        <v>811</v>
      </c>
      <c r="E117" s="185" t="s">
        <v>947</v>
      </c>
    </row>
    <row r="118" spans="1:5" x14ac:dyDescent="0.25">
      <c r="A118" s="179" t="s">
        <v>108</v>
      </c>
      <c r="B118" s="179" t="s">
        <v>613</v>
      </c>
      <c r="D118" s="180" t="s">
        <v>812</v>
      </c>
      <c r="E118" s="185" t="s">
        <v>948</v>
      </c>
    </row>
    <row r="119" spans="1:5" x14ac:dyDescent="0.25">
      <c r="A119" s="179" t="s">
        <v>109</v>
      </c>
      <c r="B119" s="179" t="s">
        <v>500</v>
      </c>
      <c r="D119" s="180" t="s">
        <v>813</v>
      </c>
      <c r="E119" s="185" t="s">
        <v>949</v>
      </c>
    </row>
    <row r="120" spans="1:5" x14ac:dyDescent="0.25">
      <c r="A120" s="179" t="s">
        <v>110</v>
      </c>
      <c r="B120" s="179" t="s">
        <v>616</v>
      </c>
      <c r="D120" s="180" t="s">
        <v>814</v>
      </c>
      <c r="E120" s="185" t="s">
        <v>950</v>
      </c>
    </row>
    <row r="121" spans="1:5" x14ac:dyDescent="0.25">
      <c r="A121" s="181" t="s">
        <v>111</v>
      </c>
      <c r="B121" s="181" t="s">
        <v>1110</v>
      </c>
      <c r="D121" s="180" t="s">
        <v>815</v>
      </c>
      <c r="E121" s="185" t="s">
        <v>951</v>
      </c>
    </row>
    <row r="122" spans="1:5" x14ac:dyDescent="0.25">
      <c r="A122" s="179" t="s">
        <v>112</v>
      </c>
      <c r="B122" s="179" t="s">
        <v>619</v>
      </c>
      <c r="D122" s="180" t="s">
        <v>816</v>
      </c>
      <c r="E122" s="186" t="s">
        <v>952</v>
      </c>
    </row>
    <row r="123" spans="1:5" x14ac:dyDescent="0.25">
      <c r="A123" s="179" t="s">
        <v>113</v>
      </c>
      <c r="B123" s="179" t="s">
        <v>621</v>
      </c>
      <c r="D123" s="182" t="s">
        <v>342</v>
      </c>
      <c r="E123" s="182" t="s">
        <v>382</v>
      </c>
    </row>
    <row r="124" spans="1:5" x14ac:dyDescent="0.25">
      <c r="A124" s="179" t="s">
        <v>114</v>
      </c>
      <c r="B124" s="179" t="s">
        <v>623</v>
      </c>
      <c r="D124" s="182" t="s">
        <v>343</v>
      </c>
      <c r="E124" s="182" t="s">
        <v>489</v>
      </c>
    </row>
    <row r="125" spans="1:5" x14ac:dyDescent="0.25">
      <c r="A125" s="179" t="s">
        <v>115</v>
      </c>
      <c r="B125" s="179" t="s">
        <v>500</v>
      </c>
      <c r="D125" s="180" t="s">
        <v>1252</v>
      </c>
      <c r="E125" s="180" t="s">
        <v>1256</v>
      </c>
    </row>
    <row r="126" spans="1:5" x14ac:dyDescent="0.25">
      <c r="A126" s="179" t="s">
        <v>116</v>
      </c>
      <c r="B126" s="179" t="s">
        <v>626</v>
      </c>
      <c r="D126" s="180" t="s">
        <v>1253</v>
      </c>
      <c r="E126" s="180" t="s">
        <v>1257</v>
      </c>
    </row>
    <row r="127" spans="1:5" x14ac:dyDescent="0.25">
      <c r="A127" s="181" t="s">
        <v>117</v>
      </c>
      <c r="B127" s="181" t="s">
        <v>1111</v>
      </c>
      <c r="D127" s="180" t="s">
        <v>1254</v>
      </c>
      <c r="E127" s="180" t="s">
        <v>1258</v>
      </c>
    </row>
    <row r="128" spans="1:5" x14ac:dyDescent="0.25">
      <c r="A128" s="179" t="s">
        <v>118</v>
      </c>
      <c r="B128" s="179" t="s">
        <v>629</v>
      </c>
      <c r="D128" s="180" t="s">
        <v>1255</v>
      </c>
      <c r="E128" s="180" t="s">
        <v>1257</v>
      </c>
    </row>
    <row r="129" spans="1:5" x14ac:dyDescent="0.25">
      <c r="A129" s="179" t="s">
        <v>119</v>
      </c>
      <c r="B129" s="179" t="s">
        <v>631</v>
      </c>
      <c r="D129" s="181" t="s">
        <v>344</v>
      </c>
      <c r="E129" s="181" t="s">
        <v>383</v>
      </c>
    </row>
    <row r="130" spans="1:5" x14ac:dyDescent="0.25">
      <c r="A130" s="179" t="s">
        <v>120</v>
      </c>
      <c r="B130" s="179" t="s">
        <v>632</v>
      </c>
      <c r="D130" s="183" t="s">
        <v>345</v>
      </c>
      <c r="E130" s="183" t="s">
        <v>967</v>
      </c>
    </row>
    <row r="131" spans="1:5" x14ac:dyDescent="0.25">
      <c r="A131" s="179" t="s">
        <v>121</v>
      </c>
      <c r="B131" s="179" t="s">
        <v>500</v>
      </c>
      <c r="D131" s="183" t="s">
        <v>346</v>
      </c>
      <c r="E131" s="183" t="s">
        <v>968</v>
      </c>
    </row>
    <row r="132" spans="1:5" x14ac:dyDescent="0.25">
      <c r="A132" s="179" t="s">
        <v>122</v>
      </c>
      <c r="B132" s="179" t="s">
        <v>633</v>
      </c>
      <c r="D132" s="183" t="s">
        <v>347</v>
      </c>
      <c r="E132" s="183" t="s">
        <v>969</v>
      </c>
    </row>
    <row r="133" spans="1:5" x14ac:dyDescent="0.25">
      <c r="A133" s="181" t="s">
        <v>123</v>
      </c>
      <c r="B133" s="181" t="s">
        <v>1112</v>
      </c>
      <c r="D133" s="181" t="s">
        <v>348</v>
      </c>
      <c r="E133" s="181" t="s">
        <v>495</v>
      </c>
    </row>
    <row r="134" spans="1:5" x14ac:dyDescent="0.25">
      <c r="A134" s="179" t="s">
        <v>124</v>
      </c>
      <c r="B134" s="179" t="s">
        <v>634</v>
      </c>
      <c r="D134" s="183" t="s">
        <v>349</v>
      </c>
      <c r="E134" s="183" t="s">
        <v>497</v>
      </c>
    </row>
    <row r="135" spans="1:5" x14ac:dyDescent="0.25">
      <c r="A135" s="179" t="s">
        <v>125</v>
      </c>
      <c r="B135" s="179" t="s">
        <v>635</v>
      </c>
      <c r="D135" s="183" t="s">
        <v>350</v>
      </c>
      <c r="E135" s="183" t="s">
        <v>499</v>
      </c>
    </row>
    <row r="136" spans="1:5" x14ac:dyDescent="0.25">
      <c r="A136" s="179" t="s">
        <v>126</v>
      </c>
      <c r="B136" s="179" t="s">
        <v>636</v>
      </c>
      <c r="D136" s="183" t="s">
        <v>351</v>
      </c>
      <c r="E136" s="183" t="s">
        <v>501</v>
      </c>
    </row>
    <row r="137" spans="1:5" x14ac:dyDescent="0.25">
      <c r="A137" s="179" t="s">
        <v>127</v>
      </c>
      <c r="B137" s="179" t="s">
        <v>500</v>
      </c>
      <c r="D137" s="179" t="s">
        <v>146</v>
      </c>
      <c r="E137" s="179" t="s">
        <v>503</v>
      </c>
    </row>
    <row r="138" spans="1:5" x14ac:dyDescent="0.25">
      <c r="A138" s="179" t="s">
        <v>128</v>
      </c>
      <c r="B138" s="179" t="s">
        <v>637</v>
      </c>
      <c r="D138" s="179" t="s">
        <v>970</v>
      </c>
      <c r="E138" s="179" t="s">
        <v>1119</v>
      </c>
    </row>
    <row r="139" spans="1:5" x14ac:dyDescent="0.25">
      <c r="A139" s="181" t="s">
        <v>129</v>
      </c>
      <c r="B139" s="181" t="s">
        <v>1113</v>
      </c>
      <c r="D139" s="179" t="s">
        <v>971</v>
      </c>
      <c r="E139" s="179" t="s">
        <v>1120</v>
      </c>
    </row>
    <row r="140" spans="1:5" x14ac:dyDescent="0.25">
      <c r="A140" s="179" t="s">
        <v>130</v>
      </c>
      <c r="B140" s="179" t="s">
        <v>638</v>
      </c>
      <c r="D140" s="179" t="s">
        <v>147</v>
      </c>
      <c r="E140" s="179" t="s">
        <v>504</v>
      </c>
    </row>
    <row r="141" spans="1:5" x14ac:dyDescent="0.25">
      <c r="A141" s="179" t="s">
        <v>131</v>
      </c>
      <c r="B141" s="179" t="s">
        <v>639</v>
      </c>
      <c r="D141" s="179" t="s">
        <v>972</v>
      </c>
      <c r="E141" s="179" t="s">
        <v>1121</v>
      </c>
    </row>
    <row r="142" spans="1:5" x14ac:dyDescent="0.25">
      <c r="A142" s="179" t="s">
        <v>132</v>
      </c>
      <c r="B142" s="179" t="s">
        <v>640</v>
      </c>
      <c r="D142" s="179" t="s">
        <v>973</v>
      </c>
      <c r="E142" s="179" t="s">
        <v>1122</v>
      </c>
    </row>
    <row r="143" spans="1:5" x14ac:dyDescent="0.25">
      <c r="A143" s="179" t="s">
        <v>133</v>
      </c>
      <c r="B143" s="179" t="s">
        <v>500</v>
      </c>
      <c r="D143" s="179" t="s">
        <v>974</v>
      </c>
      <c r="E143" s="179" t="s">
        <v>1123</v>
      </c>
    </row>
    <row r="144" spans="1:5" x14ac:dyDescent="0.25">
      <c r="A144" s="179" t="s">
        <v>134</v>
      </c>
      <c r="B144" s="179" t="s">
        <v>641</v>
      </c>
      <c r="D144" s="179" t="s">
        <v>975</v>
      </c>
      <c r="E144" s="179" t="s">
        <v>1124</v>
      </c>
    </row>
    <row r="145" spans="1:5" x14ac:dyDescent="0.25">
      <c r="A145" s="181" t="s">
        <v>135</v>
      </c>
      <c r="B145" s="181" t="s">
        <v>1115</v>
      </c>
      <c r="D145" s="179" t="s">
        <v>976</v>
      </c>
      <c r="E145" s="179" t="s">
        <v>1125</v>
      </c>
    </row>
    <row r="146" spans="1:5" x14ac:dyDescent="0.25">
      <c r="A146" s="179" t="s">
        <v>136</v>
      </c>
      <c r="B146" s="179" t="s">
        <v>642</v>
      </c>
      <c r="D146" s="179" t="s">
        <v>977</v>
      </c>
      <c r="E146" s="179" t="s">
        <v>1126</v>
      </c>
    </row>
    <row r="147" spans="1:5" x14ac:dyDescent="0.25">
      <c r="A147" s="179" t="s">
        <v>137</v>
      </c>
      <c r="B147" s="179" t="s">
        <v>643</v>
      </c>
      <c r="D147" s="179" t="s">
        <v>978</v>
      </c>
      <c r="E147" s="179" t="s">
        <v>1127</v>
      </c>
    </row>
    <row r="148" spans="1:5" x14ac:dyDescent="0.25">
      <c r="A148" s="179" t="s">
        <v>138</v>
      </c>
      <c r="B148" s="179" t="s">
        <v>644</v>
      </c>
      <c r="D148" s="179" t="s">
        <v>979</v>
      </c>
      <c r="E148" s="179" t="s">
        <v>1128</v>
      </c>
    </row>
    <row r="149" spans="1:5" x14ac:dyDescent="0.25">
      <c r="A149" s="179" t="s">
        <v>139</v>
      </c>
      <c r="B149" s="179" t="s">
        <v>500</v>
      </c>
      <c r="D149" s="179" t="s">
        <v>148</v>
      </c>
      <c r="E149" s="179" t="s">
        <v>508</v>
      </c>
    </row>
    <row r="150" spans="1:5" x14ac:dyDescent="0.25">
      <c r="A150" s="179" t="s">
        <v>140</v>
      </c>
      <c r="B150" s="179" t="s">
        <v>645</v>
      </c>
      <c r="D150" s="179" t="s">
        <v>980</v>
      </c>
      <c r="E150" s="179" t="s">
        <v>1129</v>
      </c>
    </row>
    <row r="151" spans="1:5" x14ac:dyDescent="0.25">
      <c r="A151" s="181" t="s">
        <v>199</v>
      </c>
      <c r="B151" s="181" t="s">
        <v>1114</v>
      </c>
      <c r="D151" s="179" t="s">
        <v>981</v>
      </c>
      <c r="E151" s="179" t="s">
        <v>1130</v>
      </c>
    </row>
    <row r="152" spans="1:5" x14ac:dyDescent="0.25">
      <c r="A152" s="179" t="s">
        <v>200</v>
      </c>
      <c r="B152" s="179" t="s">
        <v>646</v>
      </c>
      <c r="D152" s="179" t="s">
        <v>149</v>
      </c>
      <c r="E152" s="179" t="s">
        <v>1131</v>
      </c>
    </row>
    <row r="153" spans="1:5" x14ac:dyDescent="0.25">
      <c r="A153" s="179" t="s">
        <v>201</v>
      </c>
      <c r="B153" s="179" t="s">
        <v>647</v>
      </c>
      <c r="D153" s="179" t="s">
        <v>150</v>
      </c>
      <c r="E153" s="179" t="s">
        <v>555</v>
      </c>
    </row>
    <row r="154" spans="1:5" x14ac:dyDescent="0.25">
      <c r="A154" s="181" t="s">
        <v>202</v>
      </c>
      <c r="B154" s="181" t="s">
        <v>648</v>
      </c>
      <c r="D154" s="179" t="s">
        <v>151</v>
      </c>
      <c r="E154" s="179" t="s">
        <v>511</v>
      </c>
    </row>
    <row r="155" spans="1:5" x14ac:dyDescent="0.25">
      <c r="A155" s="179" t="s">
        <v>203</v>
      </c>
      <c r="B155" s="179" t="s">
        <v>649</v>
      </c>
      <c r="D155" s="179" t="s">
        <v>152</v>
      </c>
      <c r="E155" s="179" t="s">
        <v>512</v>
      </c>
    </row>
    <row r="156" spans="1:5" x14ac:dyDescent="0.25">
      <c r="A156" s="179" t="s">
        <v>204</v>
      </c>
      <c r="B156" s="179" t="s">
        <v>650</v>
      </c>
      <c r="D156" s="179" t="s">
        <v>153</v>
      </c>
      <c r="E156" s="179" t="s">
        <v>513</v>
      </c>
    </row>
    <row r="157" spans="1:5" x14ac:dyDescent="0.25">
      <c r="A157" s="179" t="s">
        <v>205</v>
      </c>
      <c r="B157" s="179" t="s">
        <v>651</v>
      </c>
      <c r="D157" s="179" t="s">
        <v>154</v>
      </c>
      <c r="E157" s="179" t="s">
        <v>1132</v>
      </c>
    </row>
    <row r="158" spans="1:5" x14ac:dyDescent="0.25">
      <c r="A158" s="181" t="s">
        <v>206</v>
      </c>
      <c r="B158" s="181" t="s">
        <v>652</v>
      </c>
      <c r="D158" s="179" t="s">
        <v>982</v>
      </c>
      <c r="E158" s="179" t="s">
        <v>1133</v>
      </c>
    </row>
    <row r="159" spans="1:5" x14ac:dyDescent="0.25">
      <c r="A159" s="179" t="s">
        <v>207</v>
      </c>
      <c r="B159" s="179" t="s">
        <v>653</v>
      </c>
      <c r="D159" s="179" t="s">
        <v>156</v>
      </c>
      <c r="E159" s="179" t="s">
        <v>521</v>
      </c>
    </row>
    <row r="160" spans="1:5" x14ac:dyDescent="0.25">
      <c r="A160" s="179" t="s">
        <v>208</v>
      </c>
      <c r="B160" s="179" t="s">
        <v>654</v>
      </c>
      <c r="D160" s="179" t="s">
        <v>983</v>
      </c>
      <c r="E160" s="179" t="s">
        <v>1134</v>
      </c>
    </row>
    <row r="161" spans="1:5" x14ac:dyDescent="0.25">
      <c r="A161" s="179" t="s">
        <v>209</v>
      </c>
      <c r="B161" s="179" t="s">
        <v>655</v>
      </c>
      <c r="D161" s="179" t="s">
        <v>984</v>
      </c>
      <c r="E161" s="179" t="s">
        <v>1135</v>
      </c>
    </row>
    <row r="162" spans="1:5" x14ac:dyDescent="0.25">
      <c r="A162" s="181" t="s">
        <v>210</v>
      </c>
      <c r="B162" s="181" t="s">
        <v>656</v>
      </c>
      <c r="D162" s="179" t="s">
        <v>155</v>
      </c>
      <c r="E162" s="179" t="s">
        <v>517</v>
      </c>
    </row>
    <row r="163" spans="1:5" x14ac:dyDescent="0.25">
      <c r="A163" s="179" t="s">
        <v>211</v>
      </c>
      <c r="B163" s="179" t="s">
        <v>657</v>
      </c>
      <c r="D163" s="179" t="s">
        <v>985</v>
      </c>
      <c r="E163" s="179" t="s">
        <v>1136</v>
      </c>
    </row>
    <row r="164" spans="1:5" x14ac:dyDescent="0.25">
      <c r="A164" s="179" t="s">
        <v>212</v>
      </c>
      <c r="B164" s="179" t="s">
        <v>658</v>
      </c>
      <c r="D164" s="179" t="s">
        <v>986</v>
      </c>
      <c r="E164" s="179" t="s">
        <v>1137</v>
      </c>
    </row>
    <row r="165" spans="1:5" x14ac:dyDescent="0.25">
      <c r="A165" s="181" t="s">
        <v>213</v>
      </c>
      <c r="B165" s="181" t="s">
        <v>659</v>
      </c>
      <c r="D165" s="179" t="s">
        <v>987</v>
      </c>
      <c r="E165" s="179" t="s">
        <v>1138</v>
      </c>
    </row>
    <row r="166" spans="1:5" x14ac:dyDescent="0.25">
      <c r="A166" s="179" t="s">
        <v>214</v>
      </c>
      <c r="B166" s="179" t="s">
        <v>660</v>
      </c>
      <c r="D166" s="179" t="s">
        <v>988</v>
      </c>
      <c r="E166" s="179" t="s">
        <v>1139</v>
      </c>
    </row>
    <row r="167" spans="1:5" x14ac:dyDescent="0.25">
      <c r="A167" s="179" t="s">
        <v>215</v>
      </c>
      <c r="B167" s="179" t="s">
        <v>661</v>
      </c>
      <c r="D167" s="179" t="s">
        <v>989</v>
      </c>
      <c r="E167" s="179" t="s">
        <v>1140</v>
      </c>
    </row>
    <row r="168" spans="1:5" x14ac:dyDescent="0.25">
      <c r="A168" s="181" t="s">
        <v>216</v>
      </c>
      <c r="B168" s="181" t="s">
        <v>662</v>
      </c>
      <c r="D168" s="179" t="s">
        <v>990</v>
      </c>
      <c r="E168" s="179" t="s">
        <v>1141</v>
      </c>
    </row>
    <row r="169" spans="1:5" x14ac:dyDescent="0.25">
      <c r="A169" s="179" t="s">
        <v>217</v>
      </c>
      <c r="B169" s="179" t="s">
        <v>663</v>
      </c>
      <c r="D169" s="179" t="s">
        <v>991</v>
      </c>
      <c r="E169" s="179" t="s">
        <v>1142</v>
      </c>
    </row>
    <row r="170" spans="1:5" x14ac:dyDescent="0.25">
      <c r="A170" s="179" t="s">
        <v>218</v>
      </c>
      <c r="B170" s="179" t="s">
        <v>664</v>
      </c>
      <c r="D170" s="179" t="s">
        <v>160</v>
      </c>
      <c r="E170" s="179" t="s">
        <v>533</v>
      </c>
    </row>
    <row r="171" spans="1:5" x14ac:dyDescent="0.25">
      <c r="A171" s="181" t="s">
        <v>219</v>
      </c>
      <c r="B171" s="181" t="s">
        <v>665</v>
      </c>
      <c r="D171" s="179" t="s">
        <v>158</v>
      </c>
      <c r="E171" s="179" t="s">
        <v>528</v>
      </c>
    </row>
    <row r="172" spans="1:5" x14ac:dyDescent="0.25">
      <c r="A172" s="179" t="s">
        <v>220</v>
      </c>
      <c r="B172" s="179" t="s">
        <v>666</v>
      </c>
      <c r="D172" s="179" t="s">
        <v>157</v>
      </c>
      <c r="E172" s="179" t="s">
        <v>526</v>
      </c>
    </row>
    <row r="173" spans="1:5" x14ac:dyDescent="0.25">
      <c r="A173" s="179" t="s">
        <v>221</v>
      </c>
      <c r="B173" s="179" t="s">
        <v>667</v>
      </c>
      <c r="D173" s="179" t="s">
        <v>465</v>
      </c>
      <c r="E173" s="179" t="s">
        <v>559</v>
      </c>
    </row>
    <row r="174" spans="1:5" x14ac:dyDescent="0.25">
      <c r="A174" s="181" t="s">
        <v>222</v>
      </c>
      <c r="B174" s="181" t="s">
        <v>668</v>
      </c>
      <c r="D174" s="179" t="s">
        <v>992</v>
      </c>
      <c r="E174" s="179" t="s">
        <v>1143</v>
      </c>
    </row>
    <row r="175" spans="1:5" x14ac:dyDescent="0.25">
      <c r="A175" s="179" t="s">
        <v>223</v>
      </c>
      <c r="B175" s="179" t="s">
        <v>669</v>
      </c>
      <c r="D175" s="179" t="s">
        <v>993</v>
      </c>
      <c r="E175" s="179" t="s">
        <v>1144</v>
      </c>
    </row>
    <row r="176" spans="1:5" x14ac:dyDescent="0.25">
      <c r="A176" s="179" t="s">
        <v>224</v>
      </c>
      <c r="B176" s="179" t="s">
        <v>670</v>
      </c>
      <c r="D176" s="179" t="s">
        <v>994</v>
      </c>
      <c r="E176" s="179" t="s">
        <v>1145</v>
      </c>
    </row>
    <row r="177" spans="1:5" x14ac:dyDescent="0.25">
      <c r="A177" s="181" t="s">
        <v>225</v>
      </c>
      <c r="B177" s="181" t="s">
        <v>671</v>
      </c>
      <c r="D177" s="179" t="s">
        <v>995</v>
      </c>
      <c r="E177" s="179" t="s">
        <v>1146</v>
      </c>
    </row>
    <row r="178" spans="1:5" x14ac:dyDescent="0.25">
      <c r="A178" s="179" t="s">
        <v>226</v>
      </c>
      <c r="B178" s="179" t="s">
        <v>672</v>
      </c>
      <c r="D178" s="179" t="s">
        <v>996</v>
      </c>
      <c r="E178" s="179" t="s">
        <v>1147</v>
      </c>
    </row>
    <row r="179" spans="1:5" x14ac:dyDescent="0.25">
      <c r="A179" s="179" t="s">
        <v>227</v>
      </c>
      <c r="B179" s="179" t="s">
        <v>673</v>
      </c>
      <c r="D179" s="179" t="s">
        <v>997</v>
      </c>
      <c r="E179" s="179" t="s">
        <v>1148</v>
      </c>
    </row>
    <row r="180" spans="1:5" x14ac:dyDescent="0.25">
      <c r="A180" s="181" t="s">
        <v>228</v>
      </c>
      <c r="B180" s="181" t="s">
        <v>674</v>
      </c>
      <c r="D180" s="179" t="s">
        <v>998</v>
      </c>
      <c r="E180" s="179" t="s">
        <v>1149</v>
      </c>
    </row>
    <row r="181" spans="1:5" x14ac:dyDescent="0.25">
      <c r="A181" s="179" t="s">
        <v>229</v>
      </c>
      <c r="B181" s="179" t="s">
        <v>675</v>
      </c>
      <c r="D181" s="179" t="s">
        <v>999</v>
      </c>
      <c r="E181" s="179" t="s">
        <v>1150</v>
      </c>
    </row>
    <row r="182" spans="1:5" x14ac:dyDescent="0.25">
      <c r="A182" s="179" t="s">
        <v>230</v>
      </c>
      <c r="B182" s="179" t="s">
        <v>676</v>
      </c>
      <c r="D182" s="179" t="s">
        <v>159</v>
      </c>
      <c r="E182" s="179" t="s">
        <v>531</v>
      </c>
    </row>
    <row r="183" spans="1:5" x14ac:dyDescent="0.25">
      <c r="A183" s="181" t="s">
        <v>231</v>
      </c>
      <c r="B183" s="181" t="s">
        <v>677</v>
      </c>
      <c r="D183" s="179" t="s">
        <v>161</v>
      </c>
      <c r="E183" s="179" t="s">
        <v>535</v>
      </c>
    </row>
    <row r="184" spans="1:5" x14ac:dyDescent="0.25">
      <c r="A184" s="179" t="s">
        <v>232</v>
      </c>
      <c r="B184" s="179" t="s">
        <v>678</v>
      </c>
      <c r="D184" s="179" t="s">
        <v>1000</v>
      </c>
      <c r="E184" s="179" t="s">
        <v>1151</v>
      </c>
    </row>
    <row r="185" spans="1:5" x14ac:dyDescent="0.25">
      <c r="A185" s="179" t="s">
        <v>233</v>
      </c>
      <c r="B185" s="179" t="s">
        <v>679</v>
      </c>
      <c r="D185" s="179" t="s">
        <v>162</v>
      </c>
      <c r="E185" s="179" t="s">
        <v>537</v>
      </c>
    </row>
    <row r="186" spans="1:5" x14ac:dyDescent="0.25">
      <c r="A186" s="181" t="s">
        <v>234</v>
      </c>
      <c r="B186" s="181" t="s">
        <v>680</v>
      </c>
      <c r="D186" s="179" t="s">
        <v>163</v>
      </c>
      <c r="E186" s="179" t="s">
        <v>539</v>
      </c>
    </row>
    <row r="187" spans="1:5" x14ac:dyDescent="0.25">
      <c r="A187" s="179" t="s">
        <v>235</v>
      </c>
      <c r="B187" s="179" t="s">
        <v>681</v>
      </c>
      <c r="D187" s="179" t="s">
        <v>164</v>
      </c>
      <c r="E187" s="179" t="s">
        <v>540</v>
      </c>
    </row>
    <row r="188" spans="1:5" x14ac:dyDescent="0.25">
      <c r="A188" s="179" t="s">
        <v>236</v>
      </c>
      <c r="B188" s="179" t="s">
        <v>682</v>
      </c>
      <c r="D188" s="179" t="s">
        <v>1118</v>
      </c>
      <c r="E188" s="179" t="s">
        <v>1152</v>
      </c>
    </row>
    <row r="189" spans="1:5" x14ac:dyDescent="0.25">
      <c r="A189" s="181" t="s">
        <v>237</v>
      </c>
      <c r="B189" s="181" t="s">
        <v>683</v>
      </c>
      <c r="D189" s="179" t="s">
        <v>1001</v>
      </c>
      <c r="E189" s="179" t="s">
        <v>1153</v>
      </c>
    </row>
    <row r="190" spans="1:5" x14ac:dyDescent="0.25">
      <c r="A190" s="179" t="s">
        <v>238</v>
      </c>
      <c r="B190" s="179" t="s">
        <v>684</v>
      </c>
      <c r="D190" s="179" t="s">
        <v>165</v>
      </c>
      <c r="E190" s="179" t="s">
        <v>546</v>
      </c>
    </row>
    <row r="191" spans="1:5" x14ac:dyDescent="0.25">
      <c r="A191" s="179" t="s">
        <v>239</v>
      </c>
      <c r="B191" s="179" t="s">
        <v>1271</v>
      </c>
      <c r="D191" s="179" t="s">
        <v>166</v>
      </c>
      <c r="E191" s="179" t="s">
        <v>548</v>
      </c>
    </row>
    <row r="192" spans="1:5" x14ac:dyDescent="0.25">
      <c r="A192" s="179" t="s">
        <v>240</v>
      </c>
      <c r="B192" s="179" t="s">
        <v>685</v>
      </c>
      <c r="D192" s="179" t="s">
        <v>1002</v>
      </c>
      <c r="E192" s="179" t="s">
        <v>1154</v>
      </c>
    </row>
    <row r="193" spans="1:5" x14ac:dyDescent="0.25">
      <c r="A193" s="179" t="s">
        <v>241</v>
      </c>
      <c r="B193" s="179" t="s">
        <v>1270</v>
      </c>
      <c r="D193" s="179" t="s">
        <v>1003</v>
      </c>
      <c r="E193" s="179" t="s">
        <v>1155</v>
      </c>
    </row>
    <row r="194" spans="1:5" x14ac:dyDescent="0.25">
      <c r="A194" s="181" t="s">
        <v>1272</v>
      </c>
      <c r="B194" s="181" t="s">
        <v>1290</v>
      </c>
      <c r="D194" s="179" t="s">
        <v>1004</v>
      </c>
      <c r="E194" s="179" t="s">
        <v>1156</v>
      </c>
    </row>
    <row r="195" spans="1:5" x14ac:dyDescent="0.25">
      <c r="A195" s="181" t="s">
        <v>92</v>
      </c>
      <c r="B195" s="181" t="s">
        <v>1291</v>
      </c>
      <c r="D195" s="179" t="s">
        <v>1005</v>
      </c>
      <c r="E195" s="179" t="s">
        <v>1157</v>
      </c>
    </row>
    <row r="196" spans="1:5" x14ac:dyDescent="0.25">
      <c r="A196" s="181" t="s">
        <v>141</v>
      </c>
      <c r="B196" s="181" t="s">
        <v>686</v>
      </c>
      <c r="D196" s="179" t="s">
        <v>1006</v>
      </c>
      <c r="E196" s="179" t="s">
        <v>1158</v>
      </c>
    </row>
    <row r="197" spans="1:5" x14ac:dyDescent="0.25">
      <c r="A197" s="181" t="s">
        <v>93</v>
      </c>
      <c r="B197" s="181" t="s">
        <v>687</v>
      </c>
      <c r="D197" s="179" t="s">
        <v>1007</v>
      </c>
      <c r="E197" s="179" t="s">
        <v>1159</v>
      </c>
    </row>
    <row r="198" spans="1:5" x14ac:dyDescent="0.25">
      <c r="A198" s="179" t="s">
        <v>94</v>
      </c>
      <c r="B198" s="179" t="s">
        <v>688</v>
      </c>
      <c r="D198" s="179" t="s">
        <v>1008</v>
      </c>
      <c r="E198" s="179" t="s">
        <v>1160</v>
      </c>
    </row>
    <row r="199" spans="1:5" x14ac:dyDescent="0.25">
      <c r="A199" s="179" t="s">
        <v>95</v>
      </c>
      <c r="D199" s="179" t="s">
        <v>1009</v>
      </c>
      <c r="E199" s="179" t="s">
        <v>1161</v>
      </c>
    </row>
    <row r="200" spans="1:5" x14ac:dyDescent="0.25">
      <c r="A200" s="179" t="s">
        <v>96</v>
      </c>
      <c r="B200" s="179" t="s">
        <v>689</v>
      </c>
      <c r="D200" s="179" t="s">
        <v>1010</v>
      </c>
      <c r="E200" s="179" t="s">
        <v>1162</v>
      </c>
    </row>
    <row r="201" spans="1:5" x14ac:dyDescent="0.25">
      <c r="A201" s="179" t="s">
        <v>97</v>
      </c>
      <c r="B201" s="179" t="s">
        <v>690</v>
      </c>
      <c r="D201" s="179" t="s">
        <v>1011</v>
      </c>
      <c r="E201" s="179" t="s">
        <v>1163</v>
      </c>
    </row>
    <row r="202" spans="1:5" x14ac:dyDescent="0.25">
      <c r="A202" s="179" t="s">
        <v>1058</v>
      </c>
      <c r="B202" s="179" t="s">
        <v>1116</v>
      </c>
      <c r="D202" s="179" t="s">
        <v>167</v>
      </c>
      <c r="E202" s="179" t="s">
        <v>550</v>
      </c>
    </row>
    <row r="203" spans="1:5" x14ac:dyDescent="0.25">
      <c r="A203" s="181" t="s">
        <v>142</v>
      </c>
      <c r="B203" s="181" t="s">
        <v>691</v>
      </c>
      <c r="D203" s="179" t="s">
        <v>1012</v>
      </c>
      <c r="E203" s="179" t="s">
        <v>1164</v>
      </c>
    </row>
    <row r="204" spans="1:5" x14ac:dyDescent="0.25">
      <c r="A204" s="179" t="s">
        <v>143</v>
      </c>
      <c r="B204" s="179" t="s">
        <v>692</v>
      </c>
      <c r="D204" s="179" t="s">
        <v>1013</v>
      </c>
      <c r="E204" s="179" t="s">
        <v>1165</v>
      </c>
    </row>
    <row r="205" spans="1:5" x14ac:dyDescent="0.25">
      <c r="A205" s="179" t="s">
        <v>144</v>
      </c>
      <c r="B205" s="179" t="s">
        <v>693</v>
      </c>
      <c r="D205" s="179" t="s">
        <v>168</v>
      </c>
      <c r="E205" s="179" t="s">
        <v>552</v>
      </c>
    </row>
    <row r="206" spans="1:5" x14ac:dyDescent="0.25">
      <c r="A206" s="179" t="s">
        <v>145</v>
      </c>
      <c r="B206" s="179" t="s">
        <v>694</v>
      </c>
      <c r="D206" s="179" t="s">
        <v>169</v>
      </c>
      <c r="E206" s="179" t="s">
        <v>553</v>
      </c>
    </row>
    <row r="207" spans="1:5" x14ac:dyDescent="0.25">
      <c r="A207" s="184" t="s">
        <v>1059</v>
      </c>
      <c r="B207" s="184" t="s">
        <v>1117</v>
      </c>
      <c r="D207" s="179" t="s">
        <v>1014</v>
      </c>
      <c r="E207" s="179" t="s">
        <v>1166</v>
      </c>
    </row>
    <row r="208" spans="1:5" x14ac:dyDescent="0.25">
      <c r="A208" s="179" t="s">
        <v>146</v>
      </c>
      <c r="B208" s="179" t="s">
        <v>503</v>
      </c>
      <c r="D208" s="179" t="s">
        <v>466</v>
      </c>
      <c r="E208" s="179" t="s">
        <v>564</v>
      </c>
    </row>
    <row r="209" spans="1:5" x14ac:dyDescent="0.25">
      <c r="A209" s="179" t="s">
        <v>970</v>
      </c>
      <c r="B209" s="179" t="s">
        <v>1119</v>
      </c>
      <c r="D209" s="179" t="s">
        <v>1015</v>
      </c>
      <c r="E209" s="179" t="s">
        <v>1167</v>
      </c>
    </row>
    <row r="210" spans="1:5" x14ac:dyDescent="0.25">
      <c r="A210" s="179" t="s">
        <v>971</v>
      </c>
      <c r="B210" s="179" t="s">
        <v>1120</v>
      </c>
      <c r="D210" s="179" t="s">
        <v>1016</v>
      </c>
      <c r="E210" s="179" t="s">
        <v>1168</v>
      </c>
    </row>
    <row r="211" spans="1:5" x14ac:dyDescent="0.25">
      <c r="A211" s="179" t="s">
        <v>147</v>
      </c>
      <c r="B211" s="179" t="s">
        <v>504</v>
      </c>
      <c r="D211" s="179" t="s">
        <v>467</v>
      </c>
      <c r="E211" s="179" t="s">
        <v>563</v>
      </c>
    </row>
    <row r="212" spans="1:5" x14ac:dyDescent="0.25">
      <c r="A212" s="179" t="s">
        <v>972</v>
      </c>
      <c r="B212" s="179" t="s">
        <v>1121</v>
      </c>
      <c r="D212" s="179" t="s">
        <v>1017</v>
      </c>
      <c r="E212" s="179" t="s">
        <v>1169</v>
      </c>
    </row>
    <row r="213" spans="1:5" x14ac:dyDescent="0.25">
      <c r="A213" s="179" t="s">
        <v>973</v>
      </c>
      <c r="B213" s="179" t="s">
        <v>1122</v>
      </c>
      <c r="D213" s="179" t="s">
        <v>1018</v>
      </c>
      <c r="E213" s="179" t="s">
        <v>1170</v>
      </c>
    </row>
    <row r="214" spans="1:5" x14ac:dyDescent="0.25">
      <c r="A214" s="179" t="s">
        <v>974</v>
      </c>
      <c r="B214" s="179" t="s">
        <v>1123</v>
      </c>
      <c r="D214" s="179" t="s">
        <v>1019</v>
      </c>
      <c r="E214" s="179" t="s">
        <v>1171</v>
      </c>
    </row>
    <row r="215" spans="1:5" x14ac:dyDescent="0.25">
      <c r="A215" s="179" t="s">
        <v>975</v>
      </c>
      <c r="B215" s="179" t="s">
        <v>1124</v>
      </c>
      <c r="D215" s="179" t="s">
        <v>1020</v>
      </c>
      <c r="E215" s="179" t="s">
        <v>1172</v>
      </c>
    </row>
    <row r="216" spans="1:5" x14ac:dyDescent="0.25">
      <c r="A216" s="179" t="s">
        <v>976</v>
      </c>
      <c r="B216" s="179" t="s">
        <v>1125</v>
      </c>
      <c r="D216" s="179" t="s">
        <v>1021</v>
      </c>
      <c r="E216" s="179" t="s">
        <v>1173</v>
      </c>
    </row>
    <row r="217" spans="1:5" x14ac:dyDescent="0.25">
      <c r="A217" s="179" t="s">
        <v>977</v>
      </c>
      <c r="B217" s="179" t="s">
        <v>1126</v>
      </c>
      <c r="D217" s="179" t="s">
        <v>1022</v>
      </c>
      <c r="E217" s="179" t="s">
        <v>1174</v>
      </c>
    </row>
    <row r="218" spans="1:5" x14ac:dyDescent="0.25">
      <c r="A218" s="179" t="s">
        <v>978</v>
      </c>
      <c r="B218" s="179" t="s">
        <v>1127</v>
      </c>
      <c r="D218" s="179" t="s">
        <v>1023</v>
      </c>
      <c r="E218" s="179" t="s">
        <v>1175</v>
      </c>
    </row>
    <row r="219" spans="1:5" x14ac:dyDescent="0.25">
      <c r="A219" s="179" t="s">
        <v>979</v>
      </c>
      <c r="B219" s="179" t="s">
        <v>1128</v>
      </c>
      <c r="D219" s="179" t="s">
        <v>1024</v>
      </c>
      <c r="E219" s="179" t="s">
        <v>1176</v>
      </c>
    </row>
    <row r="220" spans="1:5" x14ac:dyDescent="0.25">
      <c r="A220" s="179" t="s">
        <v>148</v>
      </c>
      <c r="B220" s="179" t="s">
        <v>508</v>
      </c>
      <c r="D220" s="179" t="s">
        <v>1025</v>
      </c>
      <c r="E220" s="179" t="s">
        <v>1177</v>
      </c>
    </row>
    <row r="221" spans="1:5" x14ac:dyDescent="0.25">
      <c r="A221" s="179" t="s">
        <v>980</v>
      </c>
      <c r="B221" s="179" t="s">
        <v>1129</v>
      </c>
      <c r="D221" s="179" t="s">
        <v>1026</v>
      </c>
      <c r="E221" s="179" t="s">
        <v>1178</v>
      </c>
    </row>
    <row r="222" spans="1:5" x14ac:dyDescent="0.25">
      <c r="A222" s="179" t="s">
        <v>981</v>
      </c>
      <c r="B222" s="179" t="s">
        <v>1130</v>
      </c>
      <c r="D222" s="179" t="s">
        <v>1027</v>
      </c>
      <c r="E222" s="179" t="s">
        <v>1179</v>
      </c>
    </row>
    <row r="223" spans="1:5" x14ac:dyDescent="0.25">
      <c r="A223" s="179" t="s">
        <v>149</v>
      </c>
      <c r="B223" s="179" t="s">
        <v>1131</v>
      </c>
      <c r="D223" s="179" t="s">
        <v>1028</v>
      </c>
      <c r="E223" s="179" t="s">
        <v>1180</v>
      </c>
    </row>
    <row r="224" spans="1:5" x14ac:dyDescent="0.25">
      <c r="A224" s="179" t="s">
        <v>150</v>
      </c>
      <c r="B224" s="179" t="s">
        <v>555</v>
      </c>
      <c r="D224" s="179" t="s">
        <v>1029</v>
      </c>
      <c r="E224" s="179" t="s">
        <v>1181</v>
      </c>
    </row>
    <row r="225" spans="1:5" x14ac:dyDescent="0.25">
      <c r="A225" s="179" t="s">
        <v>151</v>
      </c>
      <c r="B225" s="179" t="s">
        <v>511</v>
      </c>
      <c r="D225" s="179" t="s">
        <v>1030</v>
      </c>
      <c r="E225" s="179" t="s">
        <v>1182</v>
      </c>
    </row>
    <row r="226" spans="1:5" x14ac:dyDescent="0.25">
      <c r="A226" s="179" t="s">
        <v>152</v>
      </c>
      <c r="B226" s="179" t="s">
        <v>512</v>
      </c>
      <c r="D226" s="179" t="s">
        <v>1031</v>
      </c>
      <c r="E226" s="179" t="s">
        <v>1183</v>
      </c>
    </row>
    <row r="227" spans="1:5" x14ac:dyDescent="0.25">
      <c r="A227" s="179" t="s">
        <v>153</v>
      </c>
      <c r="B227" s="179" t="s">
        <v>513</v>
      </c>
      <c r="D227" s="179" t="s">
        <v>1032</v>
      </c>
      <c r="E227" s="179" t="s">
        <v>1184</v>
      </c>
    </row>
    <row r="228" spans="1:5" x14ac:dyDescent="0.25">
      <c r="A228" s="179" t="s">
        <v>154</v>
      </c>
      <c r="B228" s="179" t="s">
        <v>1132</v>
      </c>
      <c r="D228" s="179" t="s">
        <v>1033</v>
      </c>
      <c r="E228" s="179" t="s">
        <v>1185</v>
      </c>
    </row>
    <row r="229" spans="1:5" x14ac:dyDescent="0.25">
      <c r="A229" s="179" t="s">
        <v>982</v>
      </c>
      <c r="B229" s="179" t="s">
        <v>1133</v>
      </c>
      <c r="D229" s="179" t="s">
        <v>1034</v>
      </c>
      <c r="E229" s="179" t="s">
        <v>1186</v>
      </c>
    </row>
    <row r="230" spans="1:5" x14ac:dyDescent="0.25">
      <c r="A230" s="179" t="s">
        <v>156</v>
      </c>
      <c r="B230" s="179" t="s">
        <v>521</v>
      </c>
      <c r="D230" s="179" t="s">
        <v>1035</v>
      </c>
      <c r="E230" s="179" t="s">
        <v>1187</v>
      </c>
    </row>
    <row r="231" spans="1:5" x14ac:dyDescent="0.25">
      <c r="A231" s="179" t="s">
        <v>983</v>
      </c>
      <c r="B231" s="179" t="s">
        <v>1134</v>
      </c>
      <c r="D231" s="179" t="s">
        <v>1036</v>
      </c>
      <c r="E231" s="179" t="s">
        <v>1188</v>
      </c>
    </row>
    <row r="232" spans="1:5" x14ac:dyDescent="0.25">
      <c r="A232" s="179" t="s">
        <v>984</v>
      </c>
      <c r="B232" s="179" t="s">
        <v>1135</v>
      </c>
      <c r="D232" s="179" t="s">
        <v>1037</v>
      </c>
      <c r="E232" s="179" t="s">
        <v>1189</v>
      </c>
    </row>
    <row r="233" spans="1:5" x14ac:dyDescent="0.25">
      <c r="A233" s="179" t="s">
        <v>155</v>
      </c>
      <c r="B233" s="179" t="s">
        <v>517</v>
      </c>
      <c r="D233" s="179" t="s">
        <v>1038</v>
      </c>
      <c r="E233" s="179" t="s">
        <v>1190</v>
      </c>
    </row>
    <row r="234" spans="1:5" x14ac:dyDescent="0.25">
      <c r="A234" s="179" t="s">
        <v>985</v>
      </c>
      <c r="B234" s="179" t="s">
        <v>1136</v>
      </c>
      <c r="D234" s="179" t="s">
        <v>1039</v>
      </c>
      <c r="E234" s="179" t="s">
        <v>1191</v>
      </c>
    </row>
    <row r="235" spans="1:5" x14ac:dyDescent="0.25">
      <c r="A235" s="179" t="s">
        <v>986</v>
      </c>
      <c r="B235" s="179" t="s">
        <v>1137</v>
      </c>
      <c r="D235" s="179" t="s">
        <v>1040</v>
      </c>
      <c r="E235" s="179" t="s">
        <v>1192</v>
      </c>
    </row>
    <row r="236" spans="1:5" x14ac:dyDescent="0.25">
      <c r="A236" s="179" t="s">
        <v>987</v>
      </c>
      <c r="B236" s="179" t="s">
        <v>1138</v>
      </c>
      <c r="D236" s="179" t="s">
        <v>1041</v>
      </c>
      <c r="E236" s="179" t="s">
        <v>1193</v>
      </c>
    </row>
    <row r="237" spans="1:5" x14ac:dyDescent="0.25">
      <c r="A237" s="179" t="s">
        <v>988</v>
      </c>
      <c r="B237" s="179" t="s">
        <v>1139</v>
      </c>
      <c r="D237" s="179" t="s">
        <v>1042</v>
      </c>
      <c r="E237" s="179" t="s">
        <v>1194</v>
      </c>
    </row>
    <row r="238" spans="1:5" x14ac:dyDescent="0.25">
      <c r="A238" s="179" t="s">
        <v>989</v>
      </c>
      <c r="B238" s="179" t="s">
        <v>1140</v>
      </c>
      <c r="D238" s="179" t="s">
        <v>1043</v>
      </c>
      <c r="E238" s="179" t="s">
        <v>1195</v>
      </c>
    </row>
    <row r="239" spans="1:5" x14ac:dyDescent="0.25">
      <c r="A239" s="179" t="s">
        <v>990</v>
      </c>
      <c r="B239" s="179" t="s">
        <v>1141</v>
      </c>
      <c r="D239" s="179" t="s">
        <v>1044</v>
      </c>
      <c r="E239" s="179" t="s">
        <v>1196</v>
      </c>
    </row>
    <row r="240" spans="1:5" x14ac:dyDescent="0.25">
      <c r="A240" s="179" t="s">
        <v>991</v>
      </c>
      <c r="B240" s="179" t="s">
        <v>1142</v>
      </c>
      <c r="D240" s="184" t="s">
        <v>1045</v>
      </c>
      <c r="E240" s="184" t="s">
        <v>1197</v>
      </c>
    </row>
    <row r="241" spans="1:5" x14ac:dyDescent="0.25">
      <c r="A241" s="179" t="s">
        <v>160</v>
      </c>
      <c r="B241" s="179" t="s">
        <v>533</v>
      </c>
      <c r="D241" s="179" t="s">
        <v>170</v>
      </c>
      <c r="E241" s="181" t="s">
        <v>524</v>
      </c>
    </row>
    <row r="242" spans="1:5" x14ac:dyDescent="0.25">
      <c r="A242" s="179" t="s">
        <v>158</v>
      </c>
      <c r="B242" s="179" t="s">
        <v>528</v>
      </c>
      <c r="D242" s="179" t="s">
        <v>470</v>
      </c>
      <c r="E242" s="183" t="s">
        <v>554</v>
      </c>
    </row>
    <row r="243" spans="1:5" x14ac:dyDescent="0.25">
      <c r="A243" s="179" t="s">
        <v>157</v>
      </c>
      <c r="B243" s="179" t="s">
        <v>526</v>
      </c>
      <c r="D243" s="179" t="s">
        <v>1046</v>
      </c>
      <c r="E243" s="183" t="s">
        <v>1198</v>
      </c>
    </row>
    <row r="244" spans="1:5" x14ac:dyDescent="0.25">
      <c r="A244" s="179" t="s">
        <v>465</v>
      </c>
      <c r="B244" s="179" t="s">
        <v>559</v>
      </c>
      <c r="D244" s="179" t="s">
        <v>171</v>
      </c>
      <c r="E244" s="183" t="s">
        <v>1199</v>
      </c>
    </row>
    <row r="245" spans="1:5" x14ac:dyDescent="0.25">
      <c r="A245" s="179" t="s">
        <v>992</v>
      </c>
      <c r="B245" s="179" t="s">
        <v>1143</v>
      </c>
      <c r="D245" s="179" t="s">
        <v>172</v>
      </c>
      <c r="E245" s="183" t="s">
        <v>543</v>
      </c>
    </row>
    <row r="246" spans="1:5" x14ac:dyDescent="0.25">
      <c r="A246" s="179" t="s">
        <v>993</v>
      </c>
      <c r="B246" s="179" t="s">
        <v>1144</v>
      </c>
      <c r="D246" s="179" t="s">
        <v>568</v>
      </c>
      <c r="E246" s="183" t="s">
        <v>569</v>
      </c>
    </row>
    <row r="247" spans="1:5" x14ac:dyDescent="0.25">
      <c r="A247" s="179" t="s">
        <v>994</v>
      </c>
      <c r="B247" s="179" t="s">
        <v>1145</v>
      </c>
      <c r="D247" s="179" t="s">
        <v>1047</v>
      </c>
      <c r="E247" s="183" t="s">
        <v>1200</v>
      </c>
    </row>
    <row r="248" spans="1:5" x14ac:dyDescent="0.25">
      <c r="A248" s="179" t="s">
        <v>995</v>
      </c>
      <c r="B248" s="179" t="s">
        <v>1146</v>
      </c>
      <c r="D248" s="179" t="s">
        <v>571</v>
      </c>
      <c r="E248" s="183" t="s">
        <v>572</v>
      </c>
    </row>
    <row r="249" spans="1:5" x14ac:dyDescent="0.25">
      <c r="A249" s="179" t="s">
        <v>996</v>
      </c>
      <c r="B249" s="179" t="s">
        <v>1147</v>
      </c>
      <c r="D249" s="179" t="s">
        <v>468</v>
      </c>
      <c r="E249" s="183" t="s">
        <v>565</v>
      </c>
    </row>
    <row r="250" spans="1:5" x14ac:dyDescent="0.25">
      <c r="A250" s="179" t="s">
        <v>997</v>
      </c>
      <c r="B250" s="179" t="s">
        <v>1148</v>
      </c>
      <c r="D250" s="179" t="s">
        <v>469</v>
      </c>
      <c r="E250" s="183" t="s">
        <v>566</v>
      </c>
    </row>
    <row r="251" spans="1:5" x14ac:dyDescent="0.25">
      <c r="A251" s="179" t="s">
        <v>998</v>
      </c>
      <c r="B251" s="179" t="s">
        <v>1149</v>
      </c>
      <c r="D251" s="179" t="s">
        <v>1048</v>
      </c>
      <c r="E251" s="183" t="s">
        <v>1201</v>
      </c>
    </row>
    <row r="252" spans="1:5" x14ac:dyDescent="0.25">
      <c r="A252" s="179" t="s">
        <v>999</v>
      </c>
      <c r="B252" s="179" t="s">
        <v>1150</v>
      </c>
      <c r="D252" s="179" t="s">
        <v>1049</v>
      </c>
      <c r="E252" s="183" t="s">
        <v>1202</v>
      </c>
    </row>
    <row r="253" spans="1:5" x14ac:dyDescent="0.25">
      <c r="A253" s="179" t="s">
        <v>159</v>
      </c>
      <c r="B253" s="179" t="s">
        <v>531</v>
      </c>
      <c r="D253" s="184" t="s">
        <v>1050</v>
      </c>
      <c r="E253" s="184" t="s">
        <v>1203</v>
      </c>
    </row>
    <row r="254" spans="1:5" x14ac:dyDescent="0.25">
      <c r="A254" s="179" t="s">
        <v>161</v>
      </c>
      <c r="B254" s="179" t="s">
        <v>535</v>
      </c>
      <c r="D254" s="181" t="s">
        <v>173</v>
      </c>
      <c r="E254" s="181" t="s">
        <v>574</v>
      </c>
    </row>
    <row r="255" spans="1:5" x14ac:dyDescent="0.25">
      <c r="A255" s="179" t="s">
        <v>1000</v>
      </c>
      <c r="B255" s="179" t="s">
        <v>1151</v>
      </c>
      <c r="D255" s="183" t="s">
        <v>174</v>
      </c>
      <c r="E255" s="183" t="s">
        <v>576</v>
      </c>
    </row>
    <row r="256" spans="1:5" x14ac:dyDescent="0.25">
      <c r="A256" s="179" t="s">
        <v>162</v>
      </c>
      <c r="B256" s="179" t="s">
        <v>537</v>
      </c>
      <c r="D256" s="183" t="s">
        <v>175</v>
      </c>
      <c r="E256" s="183" t="s">
        <v>577</v>
      </c>
    </row>
    <row r="257" spans="1:5" x14ac:dyDescent="0.25">
      <c r="A257" s="179" t="s">
        <v>163</v>
      </c>
      <c r="B257" s="179" t="s">
        <v>539</v>
      </c>
      <c r="D257" s="183" t="s">
        <v>176</v>
      </c>
      <c r="E257" s="183" t="s">
        <v>580</v>
      </c>
    </row>
    <row r="258" spans="1:5" x14ac:dyDescent="0.25">
      <c r="A258" s="179" t="s">
        <v>164</v>
      </c>
      <c r="B258" s="179" t="s">
        <v>540</v>
      </c>
      <c r="D258" s="183" t="s">
        <v>177</v>
      </c>
      <c r="E258" s="183" t="s">
        <v>581</v>
      </c>
    </row>
    <row r="259" spans="1:5" x14ac:dyDescent="0.25">
      <c r="A259" s="179" t="s">
        <v>1118</v>
      </c>
      <c r="B259" s="179" t="s">
        <v>1152</v>
      </c>
      <c r="D259" s="183" t="s">
        <v>178</v>
      </c>
      <c r="E259" s="183" t="s">
        <v>583</v>
      </c>
    </row>
    <row r="260" spans="1:5" x14ac:dyDescent="0.25">
      <c r="A260" s="179" t="s">
        <v>1001</v>
      </c>
      <c r="B260" s="179" t="s">
        <v>1153</v>
      </c>
      <c r="D260" s="183" t="s">
        <v>179</v>
      </c>
      <c r="E260" s="183" t="s">
        <v>585</v>
      </c>
    </row>
    <row r="261" spans="1:5" x14ac:dyDescent="0.25">
      <c r="A261" s="179" t="s">
        <v>165</v>
      </c>
      <c r="B261" s="179" t="s">
        <v>546</v>
      </c>
      <c r="D261" s="183" t="s">
        <v>180</v>
      </c>
      <c r="E261" s="183" t="s">
        <v>587</v>
      </c>
    </row>
    <row r="262" spans="1:5" x14ac:dyDescent="0.25">
      <c r="A262" s="179" t="s">
        <v>166</v>
      </c>
      <c r="B262" s="179" t="s">
        <v>548</v>
      </c>
      <c r="D262" s="183" t="s">
        <v>181</v>
      </c>
      <c r="E262" s="183" t="s">
        <v>589</v>
      </c>
    </row>
    <row r="263" spans="1:5" x14ac:dyDescent="0.25">
      <c r="A263" s="179" t="s">
        <v>1002</v>
      </c>
      <c r="B263" s="179" t="s">
        <v>1154</v>
      </c>
      <c r="D263" s="183" t="s">
        <v>182</v>
      </c>
      <c r="E263" s="183" t="s">
        <v>591</v>
      </c>
    </row>
    <row r="264" spans="1:5" x14ac:dyDescent="0.25">
      <c r="A264" s="179" t="s">
        <v>1003</v>
      </c>
      <c r="B264" s="179" t="s">
        <v>1155</v>
      </c>
      <c r="D264" s="183" t="s">
        <v>183</v>
      </c>
      <c r="E264" s="183" t="s">
        <v>592</v>
      </c>
    </row>
    <row r="265" spans="1:5" x14ac:dyDescent="0.25">
      <c r="A265" s="179" t="s">
        <v>1004</v>
      </c>
      <c r="B265" s="179" t="s">
        <v>1156</v>
      </c>
      <c r="D265" s="183" t="s">
        <v>184</v>
      </c>
      <c r="E265" s="183" t="s">
        <v>594</v>
      </c>
    </row>
    <row r="266" spans="1:5" x14ac:dyDescent="0.25">
      <c r="A266" s="179" t="s">
        <v>1005</v>
      </c>
      <c r="B266" s="179" t="s">
        <v>1157</v>
      </c>
      <c r="D266" s="183" t="s">
        <v>185</v>
      </c>
      <c r="E266" s="183" t="s">
        <v>595</v>
      </c>
    </row>
    <row r="267" spans="1:5" x14ac:dyDescent="0.25">
      <c r="A267" s="179" t="s">
        <v>1006</v>
      </c>
      <c r="B267" s="179" t="s">
        <v>1158</v>
      </c>
      <c r="D267" s="183" t="s">
        <v>186</v>
      </c>
      <c r="E267" s="183" t="s">
        <v>597</v>
      </c>
    </row>
    <row r="268" spans="1:5" x14ac:dyDescent="0.25">
      <c r="A268" s="179" t="s">
        <v>1007</v>
      </c>
      <c r="B268" s="179" t="s">
        <v>1159</v>
      </c>
      <c r="D268" s="183" t="s">
        <v>187</v>
      </c>
      <c r="E268" s="183" t="s">
        <v>599</v>
      </c>
    </row>
    <row r="269" spans="1:5" x14ac:dyDescent="0.25">
      <c r="A269" s="179" t="s">
        <v>1008</v>
      </c>
      <c r="B269" s="179" t="s">
        <v>1160</v>
      </c>
      <c r="D269" s="183" t="s">
        <v>601</v>
      </c>
      <c r="E269" s="183" t="s">
        <v>602</v>
      </c>
    </row>
    <row r="270" spans="1:5" x14ac:dyDescent="0.25">
      <c r="A270" s="179" t="s">
        <v>1009</v>
      </c>
      <c r="B270" s="179" t="s">
        <v>1161</v>
      </c>
      <c r="D270" s="183" t="s">
        <v>188</v>
      </c>
      <c r="E270" s="183" t="s">
        <v>604</v>
      </c>
    </row>
    <row r="271" spans="1:5" x14ac:dyDescent="0.25">
      <c r="A271" s="179" t="s">
        <v>1010</v>
      </c>
      <c r="B271" s="179" t="s">
        <v>1162</v>
      </c>
      <c r="D271" s="183" t="s">
        <v>189</v>
      </c>
      <c r="E271" s="183" t="s">
        <v>605</v>
      </c>
    </row>
    <row r="272" spans="1:5" x14ac:dyDescent="0.25">
      <c r="A272" s="179" t="s">
        <v>1011</v>
      </c>
      <c r="B272" s="179" t="s">
        <v>1163</v>
      </c>
      <c r="D272" s="183" t="s">
        <v>190</v>
      </c>
      <c r="E272" s="183" t="s">
        <v>607</v>
      </c>
    </row>
    <row r="273" spans="1:5" x14ac:dyDescent="0.25">
      <c r="A273" s="179" t="s">
        <v>167</v>
      </c>
      <c r="B273" s="179" t="s">
        <v>550</v>
      </c>
      <c r="D273" s="183" t="s">
        <v>191</v>
      </c>
      <c r="E273" s="183" t="s">
        <v>608</v>
      </c>
    </row>
    <row r="274" spans="1:5" x14ac:dyDescent="0.25">
      <c r="A274" s="179" t="s">
        <v>1012</v>
      </c>
      <c r="B274" s="179" t="s">
        <v>1164</v>
      </c>
      <c r="D274" s="183" t="s">
        <v>192</v>
      </c>
      <c r="E274" s="183" t="s">
        <v>610</v>
      </c>
    </row>
    <row r="275" spans="1:5" x14ac:dyDescent="0.25">
      <c r="A275" s="179" t="s">
        <v>1013</v>
      </c>
      <c r="B275" s="179" t="s">
        <v>1165</v>
      </c>
      <c r="D275" s="183" t="s">
        <v>193</v>
      </c>
      <c r="E275" s="183" t="s">
        <v>612</v>
      </c>
    </row>
    <row r="276" spans="1:5" x14ac:dyDescent="0.25">
      <c r="A276" s="179" t="s">
        <v>168</v>
      </c>
      <c r="B276" s="179" t="s">
        <v>552</v>
      </c>
      <c r="D276" s="183" t="s">
        <v>194</v>
      </c>
      <c r="E276" s="183" t="s">
        <v>614</v>
      </c>
    </row>
    <row r="277" spans="1:5" x14ac:dyDescent="0.25">
      <c r="A277" s="179" t="s">
        <v>169</v>
      </c>
      <c r="B277" s="179" t="s">
        <v>553</v>
      </c>
      <c r="D277" s="183" t="s">
        <v>195</v>
      </c>
      <c r="E277" s="183" t="s">
        <v>615</v>
      </c>
    </row>
    <row r="278" spans="1:5" x14ac:dyDescent="0.25">
      <c r="A278" s="179" t="s">
        <v>1014</v>
      </c>
      <c r="B278" s="179" t="s">
        <v>1166</v>
      </c>
      <c r="D278" s="183" t="s">
        <v>196</v>
      </c>
      <c r="E278" s="183" t="s">
        <v>617</v>
      </c>
    </row>
    <row r="279" spans="1:5" x14ac:dyDescent="0.25">
      <c r="A279" s="179" t="s">
        <v>466</v>
      </c>
      <c r="B279" s="179" t="s">
        <v>564</v>
      </c>
      <c r="D279" s="183" t="s">
        <v>197</v>
      </c>
      <c r="E279" s="183" t="s">
        <v>618</v>
      </c>
    </row>
    <row r="280" spans="1:5" x14ac:dyDescent="0.25">
      <c r="A280" s="179" t="s">
        <v>1015</v>
      </c>
      <c r="B280" s="179" t="s">
        <v>1167</v>
      </c>
      <c r="D280" s="183" t="s">
        <v>198</v>
      </c>
      <c r="E280" s="183" t="s">
        <v>620</v>
      </c>
    </row>
    <row r="281" spans="1:5" x14ac:dyDescent="0.25">
      <c r="A281" s="179" t="s">
        <v>1016</v>
      </c>
      <c r="B281" s="179" t="s">
        <v>1168</v>
      </c>
      <c r="D281" s="183" t="s">
        <v>472</v>
      </c>
      <c r="E281" s="183" t="s">
        <v>622</v>
      </c>
    </row>
    <row r="282" spans="1:5" x14ac:dyDescent="0.25">
      <c r="A282" s="179" t="s">
        <v>467</v>
      </c>
      <c r="B282" s="179" t="s">
        <v>563</v>
      </c>
      <c r="D282" s="183" t="s">
        <v>473</v>
      </c>
      <c r="E282" s="183" t="s">
        <v>624</v>
      </c>
    </row>
    <row r="283" spans="1:5" x14ac:dyDescent="0.25">
      <c r="A283" s="179" t="s">
        <v>1017</v>
      </c>
      <c r="B283" s="179" t="s">
        <v>1169</v>
      </c>
      <c r="D283" s="183" t="s">
        <v>474</v>
      </c>
      <c r="E283" s="183" t="s">
        <v>625</v>
      </c>
    </row>
    <row r="284" spans="1:5" x14ac:dyDescent="0.25">
      <c r="A284" s="179" t="s">
        <v>1018</v>
      </c>
      <c r="B284" s="179" t="s">
        <v>1170</v>
      </c>
      <c r="D284" s="183" t="s">
        <v>475</v>
      </c>
      <c r="E284" s="183" t="s">
        <v>627</v>
      </c>
    </row>
    <row r="285" spans="1:5" x14ac:dyDescent="0.25">
      <c r="A285" s="179" t="s">
        <v>1019</v>
      </c>
      <c r="B285" s="179" t="s">
        <v>1171</v>
      </c>
      <c r="D285" s="183" t="s">
        <v>476</v>
      </c>
      <c r="E285" s="183" t="s">
        <v>628</v>
      </c>
    </row>
    <row r="286" spans="1:5" x14ac:dyDescent="0.25">
      <c r="A286" s="179" t="s">
        <v>1020</v>
      </c>
      <c r="B286" s="179" t="s">
        <v>1172</v>
      </c>
      <c r="D286" s="183" t="s">
        <v>477</v>
      </c>
      <c r="E286" s="183" t="s">
        <v>630</v>
      </c>
    </row>
    <row r="287" spans="1:5" x14ac:dyDescent="0.25">
      <c r="A287" s="179" t="s">
        <v>1021</v>
      </c>
      <c r="B287" s="179" t="s">
        <v>1173</v>
      </c>
      <c r="D287" s="181" t="s">
        <v>352</v>
      </c>
      <c r="E287" s="181" t="s">
        <v>384</v>
      </c>
    </row>
    <row r="288" spans="1:5" x14ac:dyDescent="0.25">
      <c r="A288" s="179" t="s">
        <v>1022</v>
      </c>
      <c r="B288" s="179" t="s">
        <v>1174</v>
      </c>
      <c r="D288" s="183" t="s">
        <v>353</v>
      </c>
      <c r="E288" s="183" t="s">
        <v>385</v>
      </c>
    </row>
    <row r="289" spans="1:5" x14ac:dyDescent="0.25">
      <c r="A289" s="179" t="s">
        <v>1023</v>
      </c>
      <c r="B289" s="179" t="s">
        <v>1175</v>
      </c>
      <c r="D289" s="183" t="s">
        <v>354</v>
      </c>
      <c r="E289" s="183" t="s">
        <v>386</v>
      </c>
    </row>
    <row r="290" spans="1:5" x14ac:dyDescent="0.25">
      <c r="A290" s="179" t="s">
        <v>1024</v>
      </c>
      <c r="B290" s="179" t="s">
        <v>1176</v>
      </c>
      <c r="D290" s="183" t="s">
        <v>355</v>
      </c>
      <c r="E290" s="183" t="s">
        <v>385</v>
      </c>
    </row>
    <row r="291" spans="1:5" x14ac:dyDescent="0.25">
      <c r="A291" s="179" t="s">
        <v>1025</v>
      </c>
      <c r="B291" s="179" t="s">
        <v>1177</v>
      </c>
      <c r="D291" s="183" t="s">
        <v>356</v>
      </c>
      <c r="E291" s="183" t="s">
        <v>387</v>
      </c>
    </row>
    <row r="292" spans="1:5" x14ac:dyDescent="0.25">
      <c r="A292" s="179" t="s">
        <v>1026</v>
      </c>
      <c r="B292" s="179" t="s">
        <v>1178</v>
      </c>
      <c r="D292" s="183" t="s">
        <v>357</v>
      </c>
      <c r="E292" s="183" t="s">
        <v>385</v>
      </c>
    </row>
    <row r="293" spans="1:5" x14ac:dyDescent="0.25">
      <c r="A293" s="179" t="s">
        <v>1027</v>
      </c>
      <c r="B293" s="179" t="s">
        <v>1179</v>
      </c>
      <c r="D293" s="183" t="s">
        <v>358</v>
      </c>
      <c r="E293" s="183" t="s">
        <v>388</v>
      </c>
    </row>
    <row r="294" spans="1:5" x14ac:dyDescent="0.25">
      <c r="A294" s="179" t="s">
        <v>1028</v>
      </c>
      <c r="B294" s="179" t="s">
        <v>1180</v>
      </c>
      <c r="D294" s="183" t="s">
        <v>359</v>
      </c>
      <c r="E294" s="183" t="s">
        <v>385</v>
      </c>
    </row>
    <row r="295" spans="1:5" x14ac:dyDescent="0.25">
      <c r="A295" s="179" t="s">
        <v>1029</v>
      </c>
      <c r="B295" s="179" t="s">
        <v>1181</v>
      </c>
      <c r="D295" s="183" t="s">
        <v>360</v>
      </c>
      <c r="E295" s="183" t="s">
        <v>389</v>
      </c>
    </row>
    <row r="296" spans="1:5" x14ac:dyDescent="0.25">
      <c r="A296" s="179" t="s">
        <v>1030</v>
      </c>
      <c r="B296" s="179" t="s">
        <v>1182</v>
      </c>
      <c r="D296" s="184" t="s">
        <v>361</v>
      </c>
      <c r="E296" s="184" t="s">
        <v>390</v>
      </c>
    </row>
    <row r="297" spans="1:5" x14ac:dyDescent="0.25">
      <c r="A297" s="179" t="s">
        <v>1031</v>
      </c>
      <c r="B297" s="179" t="s">
        <v>1183</v>
      </c>
    </row>
    <row r="298" spans="1:5" x14ac:dyDescent="0.25">
      <c r="A298" s="179" t="s">
        <v>1032</v>
      </c>
      <c r="B298" s="179" t="s">
        <v>1184</v>
      </c>
    </row>
    <row r="299" spans="1:5" x14ac:dyDescent="0.25">
      <c r="A299" s="179" t="s">
        <v>1033</v>
      </c>
      <c r="B299" s="179" t="s">
        <v>1185</v>
      </c>
    </row>
    <row r="300" spans="1:5" x14ac:dyDescent="0.25">
      <c r="A300" s="179" t="s">
        <v>1034</v>
      </c>
      <c r="B300" s="179" t="s">
        <v>1186</v>
      </c>
    </row>
    <row r="301" spans="1:5" x14ac:dyDescent="0.25">
      <c r="A301" s="179" t="s">
        <v>1035</v>
      </c>
      <c r="B301" s="179" t="s">
        <v>1187</v>
      </c>
    </row>
    <row r="302" spans="1:5" x14ac:dyDescent="0.25">
      <c r="A302" s="179" t="s">
        <v>1036</v>
      </c>
      <c r="B302" s="179" t="s">
        <v>1188</v>
      </c>
    </row>
    <row r="303" spans="1:5" x14ac:dyDescent="0.25">
      <c r="A303" s="179" t="s">
        <v>1037</v>
      </c>
      <c r="B303" s="179" t="s">
        <v>1189</v>
      </c>
    </row>
    <row r="304" spans="1:5" x14ac:dyDescent="0.25">
      <c r="A304" s="179" t="s">
        <v>1038</v>
      </c>
      <c r="B304" s="179" t="s">
        <v>1190</v>
      </c>
    </row>
    <row r="305" spans="1:2" x14ac:dyDescent="0.25">
      <c r="A305" s="179" t="s">
        <v>1039</v>
      </c>
      <c r="B305" s="179" t="s">
        <v>1191</v>
      </c>
    </row>
    <row r="306" spans="1:2" x14ac:dyDescent="0.25">
      <c r="A306" s="179" t="s">
        <v>1040</v>
      </c>
      <c r="B306" s="179" t="s">
        <v>1192</v>
      </c>
    </row>
    <row r="307" spans="1:2" x14ac:dyDescent="0.25">
      <c r="A307" s="179" t="s">
        <v>1041</v>
      </c>
      <c r="B307" s="179" t="s">
        <v>1193</v>
      </c>
    </row>
    <row r="308" spans="1:2" x14ac:dyDescent="0.25">
      <c r="A308" s="179" t="s">
        <v>1042</v>
      </c>
      <c r="B308" s="179" t="s">
        <v>1194</v>
      </c>
    </row>
    <row r="309" spans="1:2" x14ac:dyDescent="0.25">
      <c r="A309" s="179" t="s">
        <v>1043</v>
      </c>
      <c r="B309" s="179" t="s">
        <v>1195</v>
      </c>
    </row>
    <row r="310" spans="1:2" x14ac:dyDescent="0.25">
      <c r="A310" s="179" t="s">
        <v>1044</v>
      </c>
      <c r="B310" s="179" t="s">
        <v>1196</v>
      </c>
    </row>
    <row r="311" spans="1:2" x14ac:dyDescent="0.25">
      <c r="A311" s="184" t="s">
        <v>1045</v>
      </c>
      <c r="B311" s="184" t="s">
        <v>1197</v>
      </c>
    </row>
    <row r="312" spans="1:2" x14ac:dyDescent="0.25">
      <c r="A312" s="179" t="s">
        <v>170</v>
      </c>
      <c r="B312" s="181" t="s">
        <v>524</v>
      </c>
    </row>
    <row r="313" spans="1:2" x14ac:dyDescent="0.25">
      <c r="A313" s="179" t="s">
        <v>470</v>
      </c>
      <c r="B313" s="183" t="s">
        <v>554</v>
      </c>
    </row>
    <row r="314" spans="1:2" x14ac:dyDescent="0.25">
      <c r="A314" s="179" t="s">
        <v>1046</v>
      </c>
      <c r="B314" s="183" t="s">
        <v>1198</v>
      </c>
    </row>
    <row r="315" spans="1:2" x14ac:dyDescent="0.25">
      <c r="A315" s="179" t="s">
        <v>171</v>
      </c>
      <c r="B315" s="183" t="s">
        <v>1199</v>
      </c>
    </row>
    <row r="316" spans="1:2" x14ac:dyDescent="0.25">
      <c r="A316" s="179" t="s">
        <v>172</v>
      </c>
      <c r="B316" s="183" t="s">
        <v>543</v>
      </c>
    </row>
    <row r="317" spans="1:2" x14ac:dyDescent="0.25">
      <c r="A317" s="179" t="s">
        <v>568</v>
      </c>
      <c r="B317" s="183" t="s">
        <v>569</v>
      </c>
    </row>
    <row r="318" spans="1:2" x14ac:dyDescent="0.25">
      <c r="A318" s="179" t="s">
        <v>1047</v>
      </c>
      <c r="B318" s="183" t="s">
        <v>1200</v>
      </c>
    </row>
    <row r="319" spans="1:2" x14ac:dyDescent="0.25">
      <c r="A319" s="179" t="s">
        <v>571</v>
      </c>
      <c r="B319" s="183" t="s">
        <v>572</v>
      </c>
    </row>
    <row r="320" spans="1:2" x14ac:dyDescent="0.25">
      <c r="A320" s="179" t="s">
        <v>468</v>
      </c>
      <c r="B320" s="183" t="s">
        <v>565</v>
      </c>
    </row>
    <row r="321" spans="1:2" x14ac:dyDescent="0.25">
      <c r="A321" s="179" t="s">
        <v>469</v>
      </c>
      <c r="B321" s="183" t="s">
        <v>566</v>
      </c>
    </row>
    <row r="322" spans="1:2" x14ac:dyDescent="0.25">
      <c r="A322" s="179" t="s">
        <v>1048</v>
      </c>
      <c r="B322" s="183" t="s">
        <v>1201</v>
      </c>
    </row>
    <row r="323" spans="1:2" x14ac:dyDescent="0.25">
      <c r="A323" s="179" t="s">
        <v>1049</v>
      </c>
      <c r="B323" s="183" t="s">
        <v>1202</v>
      </c>
    </row>
    <row r="324" spans="1:2" x14ac:dyDescent="0.25">
      <c r="A324" s="184" t="s">
        <v>1050</v>
      </c>
      <c r="B324" s="184" t="s">
        <v>1203</v>
      </c>
    </row>
    <row r="325" spans="1:2" x14ac:dyDescent="0.25">
      <c r="A325" s="181" t="s">
        <v>173</v>
      </c>
      <c r="B325" s="181" t="s">
        <v>574</v>
      </c>
    </row>
    <row r="326" spans="1:2" x14ac:dyDescent="0.25">
      <c r="A326" s="179" t="s">
        <v>174</v>
      </c>
      <c r="B326" s="179" t="s">
        <v>576</v>
      </c>
    </row>
    <row r="327" spans="1:2" x14ac:dyDescent="0.25">
      <c r="A327" s="179" t="s">
        <v>175</v>
      </c>
      <c r="B327" s="179" t="s">
        <v>577</v>
      </c>
    </row>
    <row r="328" spans="1:2" x14ac:dyDescent="0.25">
      <c r="A328" s="179" t="s">
        <v>176</v>
      </c>
      <c r="B328" s="179" t="s">
        <v>580</v>
      </c>
    </row>
    <row r="329" spans="1:2" x14ac:dyDescent="0.25">
      <c r="A329" s="179" t="s">
        <v>177</v>
      </c>
      <c r="B329" s="179" t="s">
        <v>581</v>
      </c>
    </row>
    <row r="330" spans="1:2" x14ac:dyDescent="0.25">
      <c r="A330" s="179" t="s">
        <v>178</v>
      </c>
      <c r="B330" s="179" t="s">
        <v>583</v>
      </c>
    </row>
    <row r="331" spans="1:2" x14ac:dyDescent="0.25">
      <c r="A331" s="179" t="s">
        <v>179</v>
      </c>
      <c r="B331" s="179" t="s">
        <v>585</v>
      </c>
    </row>
    <row r="332" spans="1:2" x14ac:dyDescent="0.25">
      <c r="A332" s="179" t="s">
        <v>180</v>
      </c>
      <c r="B332" s="179" t="s">
        <v>587</v>
      </c>
    </row>
    <row r="333" spans="1:2" x14ac:dyDescent="0.25">
      <c r="A333" s="179" t="s">
        <v>181</v>
      </c>
      <c r="B333" s="179" t="s">
        <v>589</v>
      </c>
    </row>
    <row r="334" spans="1:2" x14ac:dyDescent="0.25">
      <c r="A334" s="179" t="s">
        <v>182</v>
      </c>
      <c r="B334" s="179" t="s">
        <v>591</v>
      </c>
    </row>
    <row r="335" spans="1:2" x14ac:dyDescent="0.25">
      <c r="A335" s="179" t="s">
        <v>183</v>
      </c>
      <c r="B335" s="179" t="s">
        <v>592</v>
      </c>
    </row>
    <row r="336" spans="1:2" x14ac:dyDescent="0.25">
      <c r="A336" s="179" t="s">
        <v>184</v>
      </c>
      <c r="B336" s="179" t="s">
        <v>594</v>
      </c>
    </row>
    <row r="337" spans="1:2" x14ac:dyDescent="0.25">
      <c r="A337" s="179" t="s">
        <v>185</v>
      </c>
      <c r="B337" s="179" t="s">
        <v>595</v>
      </c>
    </row>
    <row r="338" spans="1:2" x14ac:dyDescent="0.25">
      <c r="A338" s="179" t="s">
        <v>186</v>
      </c>
      <c r="B338" s="179" t="s">
        <v>597</v>
      </c>
    </row>
    <row r="339" spans="1:2" x14ac:dyDescent="0.25">
      <c r="A339" s="179" t="s">
        <v>187</v>
      </c>
      <c r="B339" s="179" t="s">
        <v>599</v>
      </c>
    </row>
    <row r="340" spans="1:2" x14ac:dyDescent="0.25">
      <c r="A340" s="179" t="s">
        <v>601</v>
      </c>
      <c r="B340" s="179" t="s">
        <v>602</v>
      </c>
    </row>
    <row r="341" spans="1:2" x14ac:dyDescent="0.25">
      <c r="A341" s="179" t="s">
        <v>188</v>
      </c>
      <c r="B341" s="179" t="s">
        <v>604</v>
      </c>
    </row>
    <row r="342" spans="1:2" x14ac:dyDescent="0.25">
      <c r="A342" s="179" t="s">
        <v>189</v>
      </c>
      <c r="B342" s="179" t="s">
        <v>605</v>
      </c>
    </row>
    <row r="343" spans="1:2" x14ac:dyDescent="0.25">
      <c r="A343" s="179" t="s">
        <v>190</v>
      </c>
      <c r="B343" s="179" t="s">
        <v>607</v>
      </c>
    </row>
    <row r="344" spans="1:2" x14ac:dyDescent="0.25">
      <c r="A344" s="179" t="s">
        <v>191</v>
      </c>
      <c r="B344" s="179" t="s">
        <v>608</v>
      </c>
    </row>
    <row r="345" spans="1:2" x14ac:dyDescent="0.25">
      <c r="A345" s="179" t="s">
        <v>192</v>
      </c>
      <c r="B345" s="179" t="s">
        <v>610</v>
      </c>
    </row>
    <row r="346" spans="1:2" x14ac:dyDescent="0.25">
      <c r="A346" s="179" t="s">
        <v>193</v>
      </c>
      <c r="B346" s="179" t="s">
        <v>612</v>
      </c>
    </row>
    <row r="347" spans="1:2" x14ac:dyDescent="0.25">
      <c r="A347" s="179" t="s">
        <v>194</v>
      </c>
      <c r="B347" s="179" t="s">
        <v>614</v>
      </c>
    </row>
    <row r="348" spans="1:2" x14ac:dyDescent="0.25">
      <c r="A348" s="179" t="s">
        <v>195</v>
      </c>
      <c r="B348" s="179" t="s">
        <v>615</v>
      </c>
    </row>
    <row r="349" spans="1:2" x14ac:dyDescent="0.25">
      <c r="A349" s="179" t="s">
        <v>196</v>
      </c>
      <c r="B349" s="179" t="s">
        <v>617</v>
      </c>
    </row>
    <row r="350" spans="1:2" x14ac:dyDescent="0.25">
      <c r="A350" s="179" t="s">
        <v>197</v>
      </c>
      <c r="B350" s="179" t="s">
        <v>618</v>
      </c>
    </row>
    <row r="351" spans="1:2" x14ac:dyDescent="0.25">
      <c r="A351" s="179" t="s">
        <v>198</v>
      </c>
      <c r="B351" s="179" t="s">
        <v>620</v>
      </c>
    </row>
    <row r="352" spans="1:2" x14ac:dyDescent="0.25">
      <c r="A352" s="179" t="s">
        <v>472</v>
      </c>
      <c r="B352" s="179" t="s">
        <v>622</v>
      </c>
    </row>
    <row r="353" spans="1:2" x14ac:dyDescent="0.25">
      <c r="A353" s="179" t="s">
        <v>473</v>
      </c>
      <c r="B353" s="179" t="s">
        <v>624</v>
      </c>
    </row>
    <row r="354" spans="1:2" x14ac:dyDescent="0.25">
      <c r="A354" s="179" t="s">
        <v>474</v>
      </c>
      <c r="B354" s="179" t="s">
        <v>625</v>
      </c>
    </row>
    <row r="355" spans="1:2" x14ac:dyDescent="0.25">
      <c r="A355" s="179" t="s">
        <v>475</v>
      </c>
      <c r="B355" s="179" t="s">
        <v>627</v>
      </c>
    </row>
    <row r="356" spans="1:2" x14ac:dyDescent="0.25">
      <c r="A356" s="179" t="s">
        <v>476</v>
      </c>
      <c r="B356" s="179" t="s">
        <v>628</v>
      </c>
    </row>
    <row r="357" spans="1:2" x14ac:dyDescent="0.25">
      <c r="A357" s="179" t="s">
        <v>477</v>
      </c>
      <c r="B357" s="184" t="s">
        <v>630</v>
      </c>
    </row>
    <row r="358" spans="1:2" x14ac:dyDescent="0.25">
      <c r="A358" s="181" t="s">
        <v>1204</v>
      </c>
      <c r="B358" s="179" t="s">
        <v>1227</v>
      </c>
    </row>
    <row r="359" spans="1:2" x14ac:dyDescent="0.25">
      <c r="A359" s="179" t="s">
        <v>1205</v>
      </c>
      <c r="B359" s="179" t="s">
        <v>1228</v>
      </c>
    </row>
    <row r="360" spans="1:2" x14ac:dyDescent="0.25">
      <c r="A360" s="179" t="s">
        <v>1206</v>
      </c>
      <c r="B360" s="179" t="s">
        <v>1229</v>
      </c>
    </row>
    <row r="361" spans="1:2" x14ac:dyDescent="0.25">
      <c r="A361" s="179" t="s">
        <v>1207</v>
      </c>
      <c r="B361" s="179" t="s">
        <v>1230</v>
      </c>
    </row>
    <row r="362" spans="1:2" x14ac:dyDescent="0.25">
      <c r="A362" s="179" t="s">
        <v>1208</v>
      </c>
      <c r="B362" s="179" t="s">
        <v>1231</v>
      </c>
    </row>
    <row r="363" spans="1:2" x14ac:dyDescent="0.25">
      <c r="A363" s="179" t="s">
        <v>1209</v>
      </c>
      <c r="B363" s="179" t="s">
        <v>1232</v>
      </c>
    </row>
    <row r="364" spans="1:2" x14ac:dyDescent="0.25">
      <c r="A364" s="179" t="s">
        <v>1210</v>
      </c>
      <c r="B364" s="179" t="s">
        <v>1233</v>
      </c>
    </row>
    <row r="365" spans="1:2" x14ac:dyDescent="0.25">
      <c r="A365" s="179" t="s">
        <v>1211</v>
      </c>
      <c r="B365" s="179" t="s">
        <v>1234</v>
      </c>
    </row>
    <row r="366" spans="1:2" x14ac:dyDescent="0.25">
      <c r="A366" s="184" t="s">
        <v>1060</v>
      </c>
      <c r="B366" s="184" t="s">
        <v>1235</v>
      </c>
    </row>
    <row r="367" spans="1:2" x14ac:dyDescent="0.25">
      <c r="A367" s="179" t="s">
        <v>1212</v>
      </c>
      <c r="B367" s="179" t="s">
        <v>1236</v>
      </c>
    </row>
    <row r="368" spans="1:2" x14ac:dyDescent="0.25">
      <c r="A368" s="179" t="s">
        <v>1213</v>
      </c>
      <c r="B368" s="179" t="s">
        <v>1237</v>
      </c>
    </row>
    <row r="369" spans="1:2" x14ac:dyDescent="0.25">
      <c r="A369" s="179" t="s">
        <v>1214</v>
      </c>
      <c r="B369" s="179" t="s">
        <v>1238</v>
      </c>
    </row>
    <row r="370" spans="1:2" x14ac:dyDescent="0.25">
      <c r="A370" s="179" t="s">
        <v>1215</v>
      </c>
      <c r="B370" s="179" t="s">
        <v>1239</v>
      </c>
    </row>
    <row r="371" spans="1:2" x14ac:dyDescent="0.25">
      <c r="A371" s="179" t="s">
        <v>1216</v>
      </c>
      <c r="B371" s="179" t="s">
        <v>1240</v>
      </c>
    </row>
    <row r="372" spans="1:2" x14ac:dyDescent="0.25">
      <c r="A372" s="179" t="s">
        <v>1217</v>
      </c>
      <c r="B372" s="179" t="s">
        <v>1241</v>
      </c>
    </row>
    <row r="373" spans="1:2" x14ac:dyDescent="0.25">
      <c r="A373" s="179" t="s">
        <v>1218</v>
      </c>
      <c r="B373" s="179" t="s">
        <v>1242</v>
      </c>
    </row>
    <row r="374" spans="1:2" x14ac:dyDescent="0.25">
      <c r="A374" s="179" t="s">
        <v>1219</v>
      </c>
      <c r="B374" s="179" t="s">
        <v>1243</v>
      </c>
    </row>
    <row r="375" spans="1:2" x14ac:dyDescent="0.25">
      <c r="A375" s="179" t="s">
        <v>1220</v>
      </c>
      <c r="B375" s="179" t="s">
        <v>1244</v>
      </c>
    </row>
    <row r="376" spans="1:2" x14ac:dyDescent="0.25">
      <c r="A376" s="179" t="s">
        <v>1221</v>
      </c>
      <c r="B376" s="179" t="s">
        <v>1245</v>
      </c>
    </row>
    <row r="377" spans="1:2" x14ac:dyDescent="0.25">
      <c r="A377" s="179" t="s">
        <v>1222</v>
      </c>
      <c r="B377" s="179" t="s">
        <v>1246</v>
      </c>
    </row>
    <row r="378" spans="1:2" x14ac:dyDescent="0.25">
      <c r="A378" s="179" t="s">
        <v>1223</v>
      </c>
      <c r="B378" s="179" t="s">
        <v>1247</v>
      </c>
    </row>
    <row r="379" spans="1:2" x14ac:dyDescent="0.25">
      <c r="A379" s="179" t="s">
        <v>1224</v>
      </c>
      <c r="B379" s="179" t="s">
        <v>1248</v>
      </c>
    </row>
    <row r="380" spans="1:2" x14ac:dyDescent="0.25">
      <c r="A380" s="179" t="s">
        <v>1225</v>
      </c>
      <c r="B380" s="179" t="s">
        <v>1249</v>
      </c>
    </row>
    <row r="381" spans="1:2" x14ac:dyDescent="0.25">
      <c r="A381" s="179" t="s">
        <v>1226</v>
      </c>
      <c r="B381" s="179" t="s">
        <v>1250</v>
      </c>
    </row>
    <row r="382" spans="1:2" x14ac:dyDescent="0.25">
      <c r="A382" s="184" t="s">
        <v>1061</v>
      </c>
      <c r="B382" s="184" t="s">
        <v>1251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365"/>
  <sheetViews>
    <sheetView topLeftCell="A13" workbookViewId="0">
      <selection activeCell="E37" sqref="E37"/>
    </sheetView>
  </sheetViews>
  <sheetFormatPr defaultRowHeight="15" x14ac:dyDescent="0.25"/>
  <cols>
    <col min="1" max="1" width="14.5703125" customWidth="1"/>
    <col min="2" max="2" width="9.42578125" customWidth="1"/>
    <col min="3" max="3" width="18.140625" customWidth="1"/>
    <col min="5" max="5" width="8.5703125" customWidth="1"/>
    <col min="6" max="31" width="8.85546875" customWidth="1"/>
    <col min="32" max="32" width="3.7109375" customWidth="1"/>
    <col min="33" max="33" width="4.5703125" customWidth="1"/>
  </cols>
  <sheetData>
    <row r="1" spans="1:41" ht="27.6" customHeight="1" x14ac:dyDescent="0.25">
      <c r="A1" s="251" t="s">
        <v>487</v>
      </c>
      <c r="B1" s="251" t="s">
        <v>488</v>
      </c>
      <c r="C1" s="251" t="s">
        <v>380</v>
      </c>
      <c r="D1" s="239" t="s">
        <v>4491</v>
      </c>
      <c r="E1" s="239" t="s">
        <v>4492</v>
      </c>
      <c r="F1" s="239" t="s">
        <v>4493</v>
      </c>
      <c r="G1" s="239" t="s">
        <v>13</v>
      </c>
      <c r="H1" s="239" t="s">
        <v>4290</v>
      </c>
      <c r="I1" s="239" t="s">
        <v>14</v>
      </c>
      <c r="J1" s="239" t="s">
        <v>12</v>
      </c>
      <c r="K1" s="239" t="s">
        <v>11</v>
      </c>
      <c r="L1" s="239" t="s">
        <v>4494</v>
      </c>
      <c r="M1" s="239" t="s">
        <v>4267</v>
      </c>
      <c r="N1" s="239" t="s">
        <v>4495</v>
      </c>
      <c r="O1" s="239" t="s">
        <v>4496</v>
      </c>
      <c r="P1" s="239" t="s">
        <v>4497</v>
      </c>
      <c r="Q1" s="239" t="s">
        <v>4498</v>
      </c>
      <c r="R1" s="239" t="s">
        <v>4499</v>
      </c>
      <c r="S1" s="239" t="s">
        <v>4500</v>
      </c>
      <c r="T1" s="239" t="s">
        <v>4501</v>
      </c>
      <c r="U1" s="239" t="s">
        <v>391</v>
      </c>
      <c r="V1" s="239" t="s">
        <v>392</v>
      </c>
      <c r="W1" s="239" t="s">
        <v>4275</v>
      </c>
      <c r="X1" s="239" t="s">
        <v>4276</v>
      </c>
      <c r="Y1" s="239" t="s">
        <v>4502</v>
      </c>
      <c r="Z1" s="239" t="s">
        <v>266</v>
      </c>
      <c r="AA1" s="239" t="s">
        <v>393</v>
      </c>
      <c r="AB1" s="239" t="s">
        <v>394</v>
      </c>
      <c r="AC1" s="239" t="s">
        <v>395</v>
      </c>
      <c r="AD1" s="239" t="s">
        <v>396</v>
      </c>
      <c r="AE1" s="239" t="s">
        <v>397</v>
      </c>
      <c r="AF1" s="239" t="s">
        <v>398</v>
      </c>
      <c r="AG1" s="239" t="s">
        <v>3385</v>
      </c>
      <c r="AH1" s="239" t="s">
        <v>4483</v>
      </c>
      <c r="AI1" s="239" t="s">
        <v>4484</v>
      </c>
      <c r="AJ1" s="239" t="s">
        <v>4485</v>
      </c>
      <c r="AK1" s="239" t="s">
        <v>4486</v>
      </c>
      <c r="AL1" s="239" t="s">
        <v>4487</v>
      </c>
    </row>
    <row r="2" spans="1:41" ht="21" customHeight="1" x14ac:dyDescent="0.25">
      <c r="A2" s="252"/>
      <c r="B2" s="252"/>
      <c r="C2" s="253" t="s">
        <v>1293</v>
      </c>
      <c r="D2" s="240">
        <v>264.5</v>
      </c>
      <c r="E2" s="240">
        <v>291.5</v>
      </c>
      <c r="F2" s="240">
        <v>600</v>
      </c>
      <c r="G2" s="240">
        <v>700</v>
      </c>
      <c r="H2" s="240">
        <v>303</v>
      </c>
      <c r="I2" s="240">
        <v>821.5</v>
      </c>
      <c r="J2" s="240">
        <v>650</v>
      </c>
      <c r="K2" s="240">
        <v>344.5</v>
      </c>
      <c r="L2" s="240">
        <v>1200</v>
      </c>
      <c r="M2" s="240">
        <v>145.75</v>
      </c>
      <c r="N2" s="240">
        <v>600</v>
      </c>
      <c r="O2" s="240">
        <v>2025</v>
      </c>
      <c r="P2" s="240">
        <v>300</v>
      </c>
      <c r="Q2" s="240">
        <v>4500</v>
      </c>
      <c r="R2" s="240">
        <v>4875</v>
      </c>
      <c r="S2" s="240">
        <v>7450</v>
      </c>
      <c r="T2" s="240">
        <v>750</v>
      </c>
      <c r="U2" s="240">
        <v>500</v>
      </c>
      <c r="V2" s="240">
        <v>89.25</v>
      </c>
      <c r="W2" s="240">
        <v>18500</v>
      </c>
      <c r="X2" s="240">
        <v>2250</v>
      </c>
      <c r="Y2" s="240">
        <v>53.5</v>
      </c>
      <c r="Z2" s="240">
        <v>615</v>
      </c>
      <c r="AA2" s="240">
        <v>3.75</v>
      </c>
      <c r="AB2" s="241">
        <v>15.5</v>
      </c>
      <c r="AC2" s="241" t="s">
        <v>4503</v>
      </c>
      <c r="AD2" s="242">
        <v>2.625</v>
      </c>
      <c r="AE2" s="242" t="s">
        <v>4503</v>
      </c>
      <c r="AF2" s="242" t="s">
        <v>4503</v>
      </c>
      <c r="AG2" s="240">
        <v>33.5</v>
      </c>
      <c r="AH2" s="240">
        <v>5314.25</v>
      </c>
      <c r="AI2" s="240">
        <v>37958.25</v>
      </c>
      <c r="AJ2" s="240">
        <v>57768.696428571428</v>
      </c>
      <c r="AK2" s="240">
        <v>2128.75</v>
      </c>
      <c r="AL2" s="243"/>
    </row>
    <row r="3" spans="1:41" ht="26.45" customHeight="1" x14ac:dyDescent="0.25">
      <c r="A3" s="254"/>
      <c r="B3" s="254"/>
      <c r="C3" s="255" t="s">
        <v>4488</v>
      </c>
      <c r="D3" s="244">
        <v>0.76333333333333298</v>
      </c>
      <c r="E3" s="245">
        <v>0.21966527196652699</v>
      </c>
      <c r="F3" s="245">
        <v>0.5</v>
      </c>
      <c r="G3" s="245">
        <v>0.47368421052631599</v>
      </c>
      <c r="H3" s="245">
        <v>0.103825136612022</v>
      </c>
      <c r="I3" s="245">
        <v>0.72947368421052605</v>
      </c>
      <c r="J3" s="245">
        <v>0.625</v>
      </c>
      <c r="K3" s="245">
        <v>0.46595744680851098</v>
      </c>
      <c r="L3" s="245">
        <v>1</v>
      </c>
      <c r="M3" s="245">
        <v>0.45750000000000002</v>
      </c>
      <c r="N3" s="245">
        <v>0.33333333333333298</v>
      </c>
      <c r="O3" s="245">
        <v>0.35</v>
      </c>
      <c r="P3" s="245">
        <v>0.5</v>
      </c>
      <c r="Q3" s="245">
        <v>0.28571428571428598</v>
      </c>
      <c r="R3" s="245">
        <v>0.39285714285714302</v>
      </c>
      <c r="S3" s="245">
        <v>0.29565217391304399</v>
      </c>
      <c r="T3" s="245">
        <v>7.1428571428571397E-2</v>
      </c>
      <c r="U3" s="245">
        <v>0.66666666666666696</v>
      </c>
      <c r="V3" s="245">
        <v>3.1791907514450803E-2</v>
      </c>
      <c r="W3" s="245">
        <v>0.85</v>
      </c>
      <c r="X3" s="245">
        <v>0.30434782608695699</v>
      </c>
      <c r="Y3" s="245">
        <v>1.0980392156862699</v>
      </c>
      <c r="Z3" s="245">
        <v>0.89961389961390004</v>
      </c>
      <c r="AA3" s="245">
        <v>-0.11764705882352899</v>
      </c>
      <c r="AB3" s="245">
        <v>1</v>
      </c>
      <c r="AC3" s="245">
        <v>0</v>
      </c>
      <c r="AD3" s="245">
        <v>-0.20303605313093001</v>
      </c>
      <c r="AE3" s="245">
        <v>0</v>
      </c>
      <c r="AF3" s="245">
        <v>0</v>
      </c>
      <c r="AG3" s="245"/>
      <c r="AH3" s="245">
        <v>0.53813314037626603</v>
      </c>
      <c r="AI3" s="245">
        <v>0.651795039164491</v>
      </c>
      <c r="AJ3" s="245">
        <v>0.63944534330969904</v>
      </c>
      <c r="AK3" s="245"/>
      <c r="AL3" s="245"/>
    </row>
    <row r="4" spans="1:41" ht="21" customHeight="1" x14ac:dyDescent="0.25">
      <c r="A4" s="251"/>
      <c r="B4" s="251"/>
      <c r="C4" s="256" t="s">
        <v>4489</v>
      </c>
      <c r="D4" s="246">
        <v>-0.13136288998358001</v>
      </c>
      <c r="E4" s="246">
        <v>-0.100308641975309</v>
      </c>
      <c r="F4" s="246">
        <v>-0.04</v>
      </c>
      <c r="G4" s="246">
        <v>-0.111675126903553</v>
      </c>
      <c r="H4" s="246">
        <v>-0.165289256198347</v>
      </c>
      <c r="I4" s="246">
        <v>-3.3529411764705898E-2</v>
      </c>
      <c r="J4" s="246">
        <v>8.3333333333333301E-2</v>
      </c>
      <c r="K4" s="246">
        <v>-0.13875000000000001</v>
      </c>
      <c r="L4" s="246">
        <v>0.2</v>
      </c>
      <c r="M4" s="246">
        <v>8.1632653061224594E-2</v>
      </c>
      <c r="N4" s="246">
        <v>-0.25</v>
      </c>
      <c r="O4" s="246">
        <v>1.2500000000000001E-2</v>
      </c>
      <c r="P4" s="246">
        <v>0.2</v>
      </c>
      <c r="Q4" s="246">
        <v>0.125</v>
      </c>
      <c r="R4" s="246">
        <v>8.3333333333333301E-2</v>
      </c>
      <c r="S4" s="246">
        <v>-6.6666666666667096E-3</v>
      </c>
      <c r="T4" s="246">
        <v>-0.25</v>
      </c>
      <c r="U4" s="246">
        <v>0</v>
      </c>
      <c r="V4" s="246">
        <v>-0.13349514563106801</v>
      </c>
      <c r="W4" s="246">
        <v>0.34545454545454501</v>
      </c>
      <c r="X4" s="246">
        <v>0.15384615384615399</v>
      </c>
      <c r="Y4" s="246">
        <v>0.24418604651162801</v>
      </c>
      <c r="Z4" s="246">
        <v>2.0746887966804899E-2</v>
      </c>
      <c r="AA4" s="246">
        <v>0.23966942148760301</v>
      </c>
      <c r="AB4" s="246">
        <v>0.26530612244898</v>
      </c>
      <c r="AC4" s="246">
        <v>0</v>
      </c>
      <c r="AD4" s="246">
        <v>-0.55882352941176505</v>
      </c>
      <c r="AE4" s="246">
        <v>0</v>
      </c>
      <c r="AF4" s="246">
        <v>0</v>
      </c>
      <c r="AG4" s="246"/>
      <c r="AH4" s="246">
        <v>-1.7335428994082799E-2</v>
      </c>
      <c r="AI4" s="246">
        <v>-8.5651828298887095E-2</v>
      </c>
      <c r="AJ4" s="246">
        <v>9.0671239790165396E-3</v>
      </c>
      <c r="AK4" s="246"/>
      <c r="AL4" s="246"/>
    </row>
    <row r="5" spans="1:41" ht="21" customHeight="1" x14ac:dyDescent="0.25">
      <c r="A5" s="257" t="s">
        <v>259</v>
      </c>
      <c r="B5" s="257" t="s">
        <v>260</v>
      </c>
      <c r="C5" s="258" t="s">
        <v>263</v>
      </c>
      <c r="D5" s="247">
        <v>250</v>
      </c>
      <c r="E5" s="247">
        <v>250</v>
      </c>
      <c r="F5" s="247">
        <v>900</v>
      </c>
      <c r="G5" s="247">
        <v>800</v>
      </c>
      <c r="H5" s="247">
        <v>675</v>
      </c>
      <c r="I5" s="247">
        <v>800</v>
      </c>
      <c r="J5" s="247">
        <v>500</v>
      </c>
      <c r="K5" s="247">
        <v>300</v>
      </c>
      <c r="L5" s="247">
        <v>1000</v>
      </c>
      <c r="M5" s="247">
        <v>117</v>
      </c>
      <c r="N5" s="247">
        <v>500</v>
      </c>
      <c r="O5" s="247">
        <v>1400</v>
      </c>
      <c r="P5" s="247">
        <v>600</v>
      </c>
      <c r="Q5" s="247">
        <v>3500</v>
      </c>
      <c r="R5" s="247">
        <v>3500</v>
      </c>
      <c r="S5" s="247">
        <v>4550</v>
      </c>
      <c r="T5" s="247">
        <v>2000</v>
      </c>
      <c r="U5" s="247">
        <v>1500</v>
      </c>
      <c r="V5" s="247">
        <v>174</v>
      </c>
      <c r="W5" s="247">
        <v>46500</v>
      </c>
      <c r="X5" s="247">
        <v>5750</v>
      </c>
      <c r="Y5" s="247">
        <v>30</v>
      </c>
      <c r="Z5" s="247">
        <v>617.5</v>
      </c>
      <c r="AA5" s="247" t="s">
        <v>4503</v>
      </c>
      <c r="AB5" s="248" t="s">
        <v>4503</v>
      </c>
      <c r="AC5" s="248" t="s">
        <v>4503</v>
      </c>
      <c r="AD5" s="249" t="s">
        <v>4503</v>
      </c>
      <c r="AE5" s="248" t="s">
        <v>4503</v>
      </c>
      <c r="AF5" s="248" t="s">
        <v>4503</v>
      </c>
      <c r="AG5" s="247">
        <v>33.5</v>
      </c>
      <c r="AH5" s="247">
        <v>5475</v>
      </c>
      <c r="AI5" s="247">
        <v>36000</v>
      </c>
      <c r="AJ5" s="247">
        <v>59876.642857142855</v>
      </c>
      <c r="AK5" s="247">
        <v>1917</v>
      </c>
      <c r="AL5" s="250">
        <v>250</v>
      </c>
    </row>
    <row r="6" spans="1:41" ht="21" customHeight="1" x14ac:dyDescent="0.25">
      <c r="A6" s="257" t="s">
        <v>400</v>
      </c>
      <c r="B6" s="257" t="s">
        <v>401</v>
      </c>
      <c r="C6" s="258" t="s">
        <v>419</v>
      </c>
      <c r="D6" s="247" t="s">
        <v>4503</v>
      </c>
      <c r="E6" s="247" t="s">
        <v>4503</v>
      </c>
      <c r="F6" s="247">
        <v>500</v>
      </c>
      <c r="G6" s="247">
        <v>500</v>
      </c>
      <c r="H6" s="247" t="s">
        <v>4503</v>
      </c>
      <c r="I6" s="247">
        <v>375</v>
      </c>
      <c r="J6" s="247">
        <v>600</v>
      </c>
      <c r="K6" s="247">
        <v>400</v>
      </c>
      <c r="L6" s="247">
        <v>1200</v>
      </c>
      <c r="M6" s="247">
        <v>100</v>
      </c>
      <c r="N6" s="247">
        <v>500</v>
      </c>
      <c r="O6" s="247" t="s">
        <v>4503</v>
      </c>
      <c r="P6" s="247" t="s">
        <v>4503</v>
      </c>
      <c r="Q6" s="247" t="s">
        <v>4503</v>
      </c>
      <c r="R6" s="247">
        <v>4000</v>
      </c>
      <c r="S6" s="247" t="s">
        <v>4503</v>
      </c>
      <c r="T6" s="247" t="s">
        <v>4503</v>
      </c>
      <c r="U6" s="247" t="s">
        <v>4503</v>
      </c>
      <c r="V6" s="247" t="s">
        <v>4503</v>
      </c>
      <c r="W6" s="247" t="s">
        <v>4503</v>
      </c>
      <c r="X6" s="247" t="s">
        <v>4503</v>
      </c>
      <c r="Y6" s="247" t="s">
        <v>4503</v>
      </c>
      <c r="Z6" s="247" t="s">
        <v>4503</v>
      </c>
      <c r="AA6" s="247" t="s">
        <v>4503</v>
      </c>
      <c r="AB6" s="248" t="s">
        <v>4503</v>
      </c>
      <c r="AC6" s="248" t="s">
        <v>4503</v>
      </c>
      <c r="AD6" s="249" t="s">
        <v>4503</v>
      </c>
      <c r="AE6" s="248" t="s">
        <v>4503</v>
      </c>
      <c r="AF6" s="248" t="s">
        <v>4503</v>
      </c>
      <c r="AG6" s="248" t="s">
        <v>4503</v>
      </c>
      <c r="AH6" s="247">
        <v>4434</v>
      </c>
      <c r="AI6" s="247" t="s">
        <v>4503</v>
      </c>
      <c r="AJ6" s="247" t="s">
        <v>4503</v>
      </c>
      <c r="AK6" s="247">
        <v>1756</v>
      </c>
      <c r="AL6" s="250"/>
    </row>
    <row r="7" spans="1:41" ht="18" customHeight="1" x14ac:dyDescent="0.25">
      <c r="A7" s="257" t="s">
        <v>400</v>
      </c>
      <c r="B7" s="257" t="s">
        <v>402</v>
      </c>
      <c r="C7" s="258" t="s">
        <v>421</v>
      </c>
      <c r="D7" s="247">
        <v>204</v>
      </c>
      <c r="E7" s="247">
        <v>291.5</v>
      </c>
      <c r="F7" s="247">
        <v>500</v>
      </c>
      <c r="G7" s="247">
        <v>506.5</v>
      </c>
      <c r="H7" s="247">
        <v>1117</v>
      </c>
      <c r="I7" s="247">
        <v>498.5</v>
      </c>
      <c r="J7" s="247">
        <v>753</v>
      </c>
      <c r="K7" s="247">
        <v>350</v>
      </c>
      <c r="L7" s="247">
        <v>1000</v>
      </c>
      <c r="M7" s="247">
        <v>133</v>
      </c>
      <c r="N7" s="247">
        <v>500</v>
      </c>
      <c r="O7" s="247">
        <v>2500</v>
      </c>
      <c r="P7" s="247">
        <v>500</v>
      </c>
      <c r="Q7" s="247">
        <v>3500</v>
      </c>
      <c r="R7" s="247">
        <v>5500</v>
      </c>
      <c r="S7" s="247">
        <v>8000</v>
      </c>
      <c r="T7" s="247">
        <v>600</v>
      </c>
      <c r="U7" s="247">
        <v>700</v>
      </c>
      <c r="V7" s="247">
        <v>103.5</v>
      </c>
      <c r="W7" s="247">
        <v>20000</v>
      </c>
      <c r="X7" s="247">
        <v>1200</v>
      </c>
      <c r="Y7" s="247">
        <v>43</v>
      </c>
      <c r="Z7" s="247" t="s">
        <v>4503</v>
      </c>
      <c r="AA7" s="247" t="s">
        <v>4503</v>
      </c>
      <c r="AB7" s="248" t="s">
        <v>4503</v>
      </c>
      <c r="AC7" s="248" t="s">
        <v>4503</v>
      </c>
      <c r="AD7" s="249" t="s">
        <v>4503</v>
      </c>
      <c r="AE7" s="248" t="s">
        <v>4503</v>
      </c>
      <c r="AF7" s="248" t="s">
        <v>4503</v>
      </c>
      <c r="AG7" s="248" t="s">
        <v>4503</v>
      </c>
      <c r="AH7" s="247">
        <v>5220.5</v>
      </c>
      <c r="AI7" s="247">
        <v>37071.5</v>
      </c>
      <c r="AJ7" s="247">
        <v>57798.071428571428</v>
      </c>
      <c r="AK7" s="247">
        <v>1888</v>
      </c>
      <c r="AL7" s="250">
        <v>291.5</v>
      </c>
    </row>
    <row r="8" spans="1:41" ht="18" customHeight="1" x14ac:dyDescent="0.25">
      <c r="A8" s="257" t="s">
        <v>400</v>
      </c>
      <c r="B8" s="257" t="s">
        <v>403</v>
      </c>
      <c r="C8" s="258" t="s">
        <v>422</v>
      </c>
      <c r="D8" s="247">
        <v>450</v>
      </c>
      <c r="E8" s="247">
        <v>450</v>
      </c>
      <c r="F8" s="247">
        <v>500</v>
      </c>
      <c r="G8" s="247">
        <v>1200</v>
      </c>
      <c r="H8" s="247">
        <v>1500</v>
      </c>
      <c r="I8" s="247">
        <v>2000</v>
      </c>
      <c r="J8" s="247">
        <v>1500</v>
      </c>
      <c r="K8" s="247">
        <v>100</v>
      </c>
      <c r="L8" s="247">
        <v>1000</v>
      </c>
      <c r="M8" s="247">
        <v>200</v>
      </c>
      <c r="N8" s="247">
        <v>250</v>
      </c>
      <c r="O8" s="247" t="s">
        <v>4503</v>
      </c>
      <c r="P8" s="247">
        <v>350</v>
      </c>
      <c r="Q8" s="247" t="s">
        <v>4503</v>
      </c>
      <c r="R8" s="247">
        <v>4500</v>
      </c>
      <c r="S8" s="247">
        <v>8500</v>
      </c>
      <c r="T8" s="247">
        <v>925</v>
      </c>
      <c r="U8" s="247">
        <v>1050</v>
      </c>
      <c r="V8" s="247">
        <v>121</v>
      </c>
      <c r="W8" s="247">
        <v>40000</v>
      </c>
      <c r="X8" s="247">
        <v>2000</v>
      </c>
      <c r="Y8" s="247">
        <v>350</v>
      </c>
      <c r="Z8" s="247" t="s">
        <v>4503</v>
      </c>
      <c r="AA8" s="247" t="s">
        <v>4503</v>
      </c>
      <c r="AB8" s="248" t="s">
        <v>4503</v>
      </c>
      <c r="AC8" s="248" t="s">
        <v>4503</v>
      </c>
      <c r="AD8" s="249" t="s">
        <v>4503</v>
      </c>
      <c r="AE8" s="248" t="s">
        <v>4503</v>
      </c>
      <c r="AF8" s="248" t="s">
        <v>4503</v>
      </c>
      <c r="AG8" s="248" t="s">
        <v>4503</v>
      </c>
      <c r="AH8" s="247">
        <v>8700</v>
      </c>
      <c r="AI8" s="247">
        <v>64600</v>
      </c>
      <c r="AJ8" s="247">
        <v>87085</v>
      </c>
      <c r="AK8" s="247">
        <v>3800</v>
      </c>
      <c r="AL8" s="250">
        <v>450</v>
      </c>
    </row>
    <row r="9" spans="1:41" ht="18" customHeight="1" x14ac:dyDescent="0.25">
      <c r="A9" s="257" t="s">
        <v>400</v>
      </c>
      <c r="B9" s="257" t="s">
        <v>405</v>
      </c>
      <c r="C9" s="258" t="s">
        <v>425</v>
      </c>
      <c r="D9" s="247">
        <v>251</v>
      </c>
      <c r="E9" s="247">
        <v>239</v>
      </c>
      <c r="F9" s="247">
        <v>845</v>
      </c>
      <c r="G9" s="247">
        <v>500</v>
      </c>
      <c r="H9" s="247">
        <v>838</v>
      </c>
      <c r="I9" s="247">
        <v>665</v>
      </c>
      <c r="J9" s="247">
        <v>645</v>
      </c>
      <c r="K9" s="247">
        <v>400</v>
      </c>
      <c r="L9" s="247">
        <v>1000</v>
      </c>
      <c r="M9" s="247">
        <v>117</v>
      </c>
      <c r="N9" s="247">
        <v>800</v>
      </c>
      <c r="O9" s="247">
        <v>3000</v>
      </c>
      <c r="P9" s="247">
        <v>150</v>
      </c>
      <c r="Q9" s="247">
        <v>2400</v>
      </c>
      <c r="R9" s="247">
        <v>4000</v>
      </c>
      <c r="S9" s="247">
        <v>7400</v>
      </c>
      <c r="T9" s="247">
        <v>500</v>
      </c>
      <c r="U9" s="247">
        <v>750</v>
      </c>
      <c r="V9" s="247">
        <v>145</v>
      </c>
      <c r="W9" s="247">
        <v>30000</v>
      </c>
      <c r="X9" s="247" t="s">
        <v>4503</v>
      </c>
      <c r="Y9" s="247">
        <v>30</v>
      </c>
      <c r="Z9" s="247">
        <v>610</v>
      </c>
      <c r="AA9" s="247" t="s">
        <v>4503</v>
      </c>
      <c r="AB9" s="248" t="s">
        <v>4503</v>
      </c>
      <c r="AC9" s="248" t="s">
        <v>4503</v>
      </c>
      <c r="AD9" s="249">
        <v>2.625</v>
      </c>
      <c r="AE9" s="248" t="s">
        <v>4503</v>
      </c>
      <c r="AF9" s="248" t="s">
        <v>4503</v>
      </c>
      <c r="AG9" s="248" t="s">
        <v>4503</v>
      </c>
      <c r="AH9" s="247">
        <v>5383</v>
      </c>
      <c r="AI9" s="247">
        <v>33895</v>
      </c>
      <c r="AJ9" s="247">
        <v>51374.142857142855</v>
      </c>
      <c r="AK9" s="247">
        <v>1752</v>
      </c>
      <c r="AL9" s="250">
        <v>239</v>
      </c>
      <c r="AO9" s="264"/>
    </row>
    <row r="10" spans="1:41" ht="18" customHeight="1" x14ac:dyDescent="0.25">
      <c r="A10" s="257" t="s">
        <v>400</v>
      </c>
      <c r="B10" s="257" t="s">
        <v>406</v>
      </c>
      <c r="C10" s="258" t="s">
        <v>426</v>
      </c>
      <c r="D10" s="247">
        <v>700</v>
      </c>
      <c r="E10" s="247">
        <v>227</v>
      </c>
      <c r="F10" s="247">
        <v>400</v>
      </c>
      <c r="G10" s="247">
        <v>600</v>
      </c>
      <c r="H10" s="247">
        <v>189</v>
      </c>
      <c r="I10" s="247">
        <v>800</v>
      </c>
      <c r="J10" s="247">
        <v>500</v>
      </c>
      <c r="K10" s="247">
        <v>294</v>
      </c>
      <c r="L10" s="247">
        <v>1000</v>
      </c>
      <c r="M10" s="247">
        <v>100</v>
      </c>
      <c r="N10" s="247">
        <v>300</v>
      </c>
      <c r="O10" s="247">
        <v>5000</v>
      </c>
      <c r="P10" s="247">
        <v>400</v>
      </c>
      <c r="Q10" s="247">
        <v>2000</v>
      </c>
      <c r="R10" s="247">
        <v>7000</v>
      </c>
      <c r="S10" s="247">
        <v>6000</v>
      </c>
      <c r="T10" s="247">
        <v>2000</v>
      </c>
      <c r="U10" s="247">
        <v>500</v>
      </c>
      <c r="V10" s="247">
        <v>86</v>
      </c>
      <c r="W10" s="247">
        <v>37500</v>
      </c>
      <c r="X10" s="247">
        <v>5000</v>
      </c>
      <c r="Y10" s="247">
        <v>100</v>
      </c>
      <c r="Z10" s="247">
        <v>620</v>
      </c>
      <c r="AA10" s="247" t="s">
        <v>4503</v>
      </c>
      <c r="AB10" s="248" t="s">
        <v>4503</v>
      </c>
      <c r="AC10" s="248" t="s">
        <v>4503</v>
      </c>
      <c r="AD10" s="249" t="s">
        <v>4503</v>
      </c>
      <c r="AE10" s="248" t="s">
        <v>4503</v>
      </c>
      <c r="AF10" s="248" t="s">
        <v>4503</v>
      </c>
      <c r="AG10" s="248" t="s">
        <v>4503</v>
      </c>
      <c r="AH10" s="247">
        <v>4710</v>
      </c>
      <c r="AI10" s="247">
        <v>33924</v>
      </c>
      <c r="AJ10" s="247">
        <v>53301.142857142855</v>
      </c>
      <c r="AK10" s="247">
        <v>2127</v>
      </c>
      <c r="AL10" s="250">
        <v>227</v>
      </c>
    </row>
    <row r="11" spans="1:41" ht="18" customHeight="1" x14ac:dyDescent="0.25">
      <c r="A11" s="257" t="s">
        <v>272</v>
      </c>
      <c r="B11" s="257" t="s">
        <v>273</v>
      </c>
      <c r="C11" s="258" t="s">
        <v>274</v>
      </c>
      <c r="D11" s="247">
        <v>503</v>
      </c>
      <c r="E11" s="247">
        <v>478</v>
      </c>
      <c r="F11" s="247">
        <v>1127</v>
      </c>
      <c r="G11" s="247">
        <v>788</v>
      </c>
      <c r="H11" s="247" t="s">
        <v>4503</v>
      </c>
      <c r="I11" s="247">
        <v>887</v>
      </c>
      <c r="J11" s="247">
        <v>968</v>
      </c>
      <c r="K11" s="247">
        <v>407</v>
      </c>
      <c r="L11" s="247">
        <v>3000</v>
      </c>
      <c r="M11" s="247">
        <v>300</v>
      </c>
      <c r="N11" s="247">
        <v>1000</v>
      </c>
      <c r="O11" s="247">
        <v>1500</v>
      </c>
      <c r="P11" s="247">
        <v>500</v>
      </c>
      <c r="Q11" s="247">
        <v>2000</v>
      </c>
      <c r="R11" s="247">
        <v>5000</v>
      </c>
      <c r="S11" s="247">
        <v>15000</v>
      </c>
      <c r="T11" s="247">
        <v>1000</v>
      </c>
      <c r="U11" s="247">
        <v>600</v>
      </c>
      <c r="V11" s="247">
        <v>207</v>
      </c>
      <c r="W11" s="247" t="s">
        <v>4503</v>
      </c>
      <c r="X11" s="247" t="s">
        <v>4503</v>
      </c>
      <c r="Y11" s="247">
        <v>143</v>
      </c>
      <c r="Z11" s="247">
        <v>632.5</v>
      </c>
      <c r="AA11" s="247" t="s">
        <v>4503</v>
      </c>
      <c r="AB11" s="248">
        <v>15.5</v>
      </c>
      <c r="AC11" s="248" t="s">
        <v>4503</v>
      </c>
      <c r="AD11" s="249" t="s">
        <v>4503</v>
      </c>
      <c r="AE11" s="248" t="s">
        <v>4503</v>
      </c>
      <c r="AF11" s="248" t="s">
        <v>4503</v>
      </c>
      <c r="AG11" s="248" t="s">
        <v>4503</v>
      </c>
      <c r="AH11" s="247">
        <v>8461</v>
      </c>
      <c r="AI11" s="247">
        <v>66620</v>
      </c>
      <c r="AJ11" s="247">
        <v>92608.21428571429</v>
      </c>
      <c r="AK11" s="247">
        <v>3037</v>
      </c>
      <c r="AL11" s="250">
        <v>447</v>
      </c>
    </row>
    <row r="12" spans="1:41" ht="17.45" customHeight="1" x14ac:dyDescent="0.25">
      <c r="A12" s="257" t="s">
        <v>272</v>
      </c>
      <c r="B12" s="257" t="s">
        <v>280</v>
      </c>
      <c r="C12" s="258" t="s">
        <v>427</v>
      </c>
      <c r="D12" s="247" t="s">
        <v>4503</v>
      </c>
      <c r="E12" s="247" t="s">
        <v>4503</v>
      </c>
      <c r="F12" s="247">
        <v>563</v>
      </c>
      <c r="G12" s="247">
        <v>200</v>
      </c>
      <c r="H12" s="247">
        <v>447</v>
      </c>
      <c r="I12" s="247">
        <v>554</v>
      </c>
      <c r="J12" s="247">
        <v>430</v>
      </c>
      <c r="K12" s="247">
        <v>271</v>
      </c>
      <c r="L12" s="247">
        <v>300</v>
      </c>
      <c r="M12" s="247">
        <v>133</v>
      </c>
      <c r="N12" s="247" t="s">
        <v>4503</v>
      </c>
      <c r="O12" s="247" t="s">
        <v>4503</v>
      </c>
      <c r="P12" s="247">
        <v>500</v>
      </c>
      <c r="Q12" s="247" t="s">
        <v>4503</v>
      </c>
      <c r="R12" s="247" t="s">
        <v>4503</v>
      </c>
      <c r="S12" s="247" t="s">
        <v>4503</v>
      </c>
      <c r="T12" s="247" t="s">
        <v>4503</v>
      </c>
      <c r="U12" s="247">
        <v>200</v>
      </c>
      <c r="V12" s="247">
        <v>145</v>
      </c>
      <c r="W12" s="247" t="s">
        <v>4503</v>
      </c>
      <c r="X12" s="247" t="s">
        <v>4503</v>
      </c>
      <c r="Y12" s="247" t="s">
        <v>4503</v>
      </c>
      <c r="Z12" s="247" t="s">
        <v>4503</v>
      </c>
      <c r="AA12" s="247" t="s">
        <v>4503</v>
      </c>
      <c r="AB12" s="248" t="s">
        <v>4503</v>
      </c>
      <c r="AC12" s="248" t="s">
        <v>4503</v>
      </c>
      <c r="AD12" s="249" t="s">
        <v>4503</v>
      </c>
      <c r="AE12" s="248" t="s">
        <v>4503</v>
      </c>
      <c r="AF12" s="248" t="s">
        <v>4503</v>
      </c>
      <c r="AG12" s="248" t="s">
        <v>4503</v>
      </c>
      <c r="AH12" s="247">
        <v>3321</v>
      </c>
      <c r="AI12" s="247">
        <v>30862</v>
      </c>
      <c r="AJ12" s="247">
        <v>52923.571428571428</v>
      </c>
      <c r="AK12" s="247">
        <v>1319</v>
      </c>
      <c r="AL12" s="250">
        <v>264.5</v>
      </c>
    </row>
    <row r="13" spans="1:41" ht="18" customHeight="1" x14ac:dyDescent="0.25">
      <c r="A13" s="257" t="s">
        <v>272</v>
      </c>
      <c r="B13" s="257" t="s">
        <v>407</v>
      </c>
      <c r="C13" s="258" t="s">
        <v>428</v>
      </c>
      <c r="D13" s="247">
        <v>412</v>
      </c>
      <c r="E13" s="247">
        <v>405</v>
      </c>
      <c r="F13" s="247">
        <v>845</v>
      </c>
      <c r="G13" s="247">
        <v>676</v>
      </c>
      <c r="H13" s="247" t="s">
        <v>4503</v>
      </c>
      <c r="I13" s="247" t="s">
        <v>4503</v>
      </c>
      <c r="J13" s="247">
        <v>699</v>
      </c>
      <c r="K13" s="247">
        <v>339</v>
      </c>
      <c r="L13" s="247">
        <v>1050</v>
      </c>
      <c r="M13" s="247">
        <v>175</v>
      </c>
      <c r="N13" s="247">
        <v>500</v>
      </c>
      <c r="O13" s="247">
        <v>2050</v>
      </c>
      <c r="P13" s="247">
        <v>300</v>
      </c>
      <c r="Q13" s="247" t="s">
        <v>4503</v>
      </c>
      <c r="R13" s="247" t="s">
        <v>4503</v>
      </c>
      <c r="S13" s="247" t="s">
        <v>4503</v>
      </c>
      <c r="T13" s="247">
        <v>425</v>
      </c>
      <c r="U13" s="247">
        <v>125</v>
      </c>
      <c r="V13" s="247">
        <v>58</v>
      </c>
      <c r="W13" s="247">
        <v>25000</v>
      </c>
      <c r="X13" s="247">
        <v>1000</v>
      </c>
      <c r="Y13" s="247">
        <v>57</v>
      </c>
      <c r="Z13" s="247">
        <v>560</v>
      </c>
      <c r="AA13" s="247" t="s">
        <v>4503</v>
      </c>
      <c r="AB13" s="248" t="s">
        <v>4503</v>
      </c>
      <c r="AC13" s="248" t="s">
        <v>4503</v>
      </c>
      <c r="AD13" s="249" t="s">
        <v>4503</v>
      </c>
      <c r="AE13" s="248" t="s">
        <v>4503</v>
      </c>
      <c r="AF13" s="248" t="s">
        <v>4503</v>
      </c>
      <c r="AG13" s="248" t="s">
        <v>4503</v>
      </c>
      <c r="AH13" s="247">
        <v>5550.5</v>
      </c>
      <c r="AI13" s="247">
        <v>51112.5</v>
      </c>
      <c r="AJ13" s="247">
        <v>67511.07142857142</v>
      </c>
      <c r="AK13" s="247">
        <v>2367</v>
      </c>
      <c r="AL13" s="250">
        <v>412</v>
      </c>
    </row>
    <row r="14" spans="1:41" ht="18" customHeight="1" x14ac:dyDescent="0.25">
      <c r="A14" s="257" t="s">
        <v>305</v>
      </c>
      <c r="B14" s="257" t="s">
        <v>306</v>
      </c>
      <c r="C14" s="258" t="s">
        <v>307</v>
      </c>
      <c r="D14" s="247">
        <v>510</v>
      </c>
      <c r="E14" s="247">
        <v>500</v>
      </c>
      <c r="F14" s="247">
        <v>675</v>
      </c>
      <c r="G14" s="247">
        <v>600</v>
      </c>
      <c r="H14" s="247">
        <v>1500</v>
      </c>
      <c r="I14" s="247">
        <v>800</v>
      </c>
      <c r="J14" s="247">
        <v>650</v>
      </c>
      <c r="K14" s="247">
        <v>600</v>
      </c>
      <c r="L14" s="247">
        <v>1200</v>
      </c>
      <c r="M14" s="247">
        <v>133</v>
      </c>
      <c r="N14" s="247">
        <v>500</v>
      </c>
      <c r="O14" s="247">
        <v>1000</v>
      </c>
      <c r="P14" s="247">
        <v>250</v>
      </c>
      <c r="Q14" s="247">
        <v>6000</v>
      </c>
      <c r="R14" s="247">
        <v>5000</v>
      </c>
      <c r="S14" s="247">
        <v>10000</v>
      </c>
      <c r="T14" s="247">
        <v>2000</v>
      </c>
      <c r="U14" s="247">
        <v>500</v>
      </c>
      <c r="V14" s="247">
        <v>118.5</v>
      </c>
      <c r="W14" s="247">
        <v>25000</v>
      </c>
      <c r="X14" s="247">
        <v>3500</v>
      </c>
      <c r="Y14" s="247">
        <v>57</v>
      </c>
      <c r="Z14" s="247">
        <v>612.5</v>
      </c>
      <c r="AA14" s="247" t="s">
        <v>4503</v>
      </c>
      <c r="AB14" s="248" t="s">
        <v>4503</v>
      </c>
      <c r="AC14" s="248" t="s">
        <v>4503</v>
      </c>
      <c r="AD14" s="249" t="s">
        <v>4503</v>
      </c>
      <c r="AE14" s="248" t="s">
        <v>4503</v>
      </c>
      <c r="AF14" s="248" t="s">
        <v>4503</v>
      </c>
      <c r="AG14" s="248" t="s">
        <v>4503</v>
      </c>
      <c r="AH14" s="247">
        <v>7035</v>
      </c>
      <c r="AI14" s="247">
        <v>60900</v>
      </c>
      <c r="AJ14" s="247">
        <v>79154.071428571435</v>
      </c>
      <c r="AK14" s="247">
        <v>2393</v>
      </c>
      <c r="AL14" s="250">
        <v>510</v>
      </c>
    </row>
    <row r="15" spans="1:41" ht="18" customHeight="1" x14ac:dyDescent="0.25">
      <c r="A15" s="257" t="s">
        <v>305</v>
      </c>
      <c r="B15" s="257" t="s">
        <v>1974</v>
      </c>
      <c r="C15" s="258" t="s">
        <v>2051</v>
      </c>
      <c r="D15" s="247">
        <v>240</v>
      </c>
      <c r="E15" s="247">
        <v>240</v>
      </c>
      <c r="F15" s="247" t="s">
        <v>4503</v>
      </c>
      <c r="G15" s="247">
        <v>240</v>
      </c>
      <c r="H15" s="247">
        <v>200</v>
      </c>
      <c r="I15" s="247">
        <v>1100</v>
      </c>
      <c r="J15" s="247">
        <v>1200</v>
      </c>
      <c r="K15" s="247">
        <v>600</v>
      </c>
      <c r="L15" s="247">
        <v>400</v>
      </c>
      <c r="M15" s="247">
        <v>167</v>
      </c>
      <c r="N15" s="247">
        <v>1200</v>
      </c>
      <c r="O15" s="247">
        <v>3500</v>
      </c>
      <c r="P15" s="247">
        <v>1000</v>
      </c>
      <c r="Q15" s="247">
        <v>4500</v>
      </c>
      <c r="R15" s="247">
        <v>4500</v>
      </c>
      <c r="S15" s="247">
        <v>5000</v>
      </c>
      <c r="T15" s="247">
        <v>700</v>
      </c>
      <c r="U15" s="247">
        <v>900</v>
      </c>
      <c r="V15" s="247">
        <v>91.5</v>
      </c>
      <c r="W15" s="247">
        <v>17500</v>
      </c>
      <c r="X15" s="247">
        <v>2500</v>
      </c>
      <c r="Y15" s="247">
        <v>61.25</v>
      </c>
      <c r="Z15" s="247">
        <v>635</v>
      </c>
      <c r="AA15" s="247">
        <v>11.25</v>
      </c>
      <c r="AB15" s="248" t="s">
        <v>4503</v>
      </c>
      <c r="AC15" s="248" t="s">
        <v>4503</v>
      </c>
      <c r="AD15" s="249" t="s">
        <v>4503</v>
      </c>
      <c r="AE15" s="248" t="s">
        <v>4503</v>
      </c>
      <c r="AF15" s="248" t="s">
        <v>4503</v>
      </c>
      <c r="AG15" s="248" t="s">
        <v>4503</v>
      </c>
      <c r="AH15" s="247">
        <v>4820</v>
      </c>
      <c r="AI15" s="247">
        <v>34500</v>
      </c>
      <c r="AJ15" s="247">
        <v>61567</v>
      </c>
      <c r="AK15" s="247">
        <v>2087</v>
      </c>
      <c r="AL15" s="250">
        <v>240</v>
      </c>
    </row>
    <row r="16" spans="1:41" ht="18" customHeight="1" x14ac:dyDescent="0.25">
      <c r="A16" s="257" t="s">
        <v>305</v>
      </c>
      <c r="B16" s="257" t="s">
        <v>410</v>
      </c>
      <c r="C16" s="258" t="s">
        <v>1051</v>
      </c>
      <c r="D16" s="247">
        <v>365</v>
      </c>
      <c r="E16" s="247" t="s">
        <v>4503</v>
      </c>
      <c r="F16" s="247">
        <v>500</v>
      </c>
      <c r="G16" s="247">
        <v>600</v>
      </c>
      <c r="H16" s="247" t="s">
        <v>4503</v>
      </c>
      <c r="I16" s="247">
        <v>750</v>
      </c>
      <c r="J16" s="247">
        <v>560</v>
      </c>
      <c r="K16" s="247">
        <v>588</v>
      </c>
      <c r="L16" s="247">
        <v>1000</v>
      </c>
      <c r="M16" s="247">
        <v>133</v>
      </c>
      <c r="N16" s="247">
        <v>1250</v>
      </c>
      <c r="O16" s="247" t="s">
        <v>4503</v>
      </c>
      <c r="P16" s="247" t="s">
        <v>4503</v>
      </c>
      <c r="Q16" s="247" t="s">
        <v>4503</v>
      </c>
      <c r="R16" s="247">
        <v>3500</v>
      </c>
      <c r="S16" s="247" t="s">
        <v>4503</v>
      </c>
      <c r="T16" s="247" t="s">
        <v>4503</v>
      </c>
      <c r="U16" s="247">
        <v>350</v>
      </c>
      <c r="V16" s="247">
        <v>166</v>
      </c>
      <c r="W16" s="247" t="s">
        <v>4503</v>
      </c>
      <c r="X16" s="247" t="s">
        <v>4503</v>
      </c>
      <c r="Y16" s="247">
        <v>68.5</v>
      </c>
      <c r="Z16" s="247">
        <v>622.5</v>
      </c>
      <c r="AA16" s="247" t="s">
        <v>4503</v>
      </c>
      <c r="AB16" s="248" t="s">
        <v>4503</v>
      </c>
      <c r="AC16" s="248"/>
      <c r="AD16" s="249" t="s">
        <v>4503</v>
      </c>
      <c r="AE16" s="248" t="s">
        <v>4503</v>
      </c>
      <c r="AF16" s="248" t="s">
        <v>4503</v>
      </c>
      <c r="AG16" s="248" t="s">
        <v>4503</v>
      </c>
      <c r="AH16" s="247">
        <v>4957.5</v>
      </c>
      <c r="AI16" s="247">
        <v>46188</v>
      </c>
      <c r="AJ16" s="247">
        <v>66735.642857142855</v>
      </c>
      <c r="AK16" s="247">
        <v>1949.5</v>
      </c>
      <c r="AL16" s="250">
        <v>365</v>
      </c>
    </row>
    <row r="17" spans="1:38" ht="18" customHeight="1" x14ac:dyDescent="0.25">
      <c r="A17" s="257" t="s">
        <v>305</v>
      </c>
      <c r="B17" s="257" t="s">
        <v>309</v>
      </c>
      <c r="C17" s="258" t="s">
        <v>310</v>
      </c>
      <c r="D17" s="247">
        <v>200</v>
      </c>
      <c r="E17" s="247" t="s">
        <v>4503</v>
      </c>
      <c r="F17" s="247">
        <v>300</v>
      </c>
      <c r="G17" s="247">
        <v>400</v>
      </c>
      <c r="H17" s="247" t="s">
        <v>4503</v>
      </c>
      <c r="I17" s="247">
        <v>400</v>
      </c>
      <c r="J17" s="247">
        <v>500</v>
      </c>
      <c r="K17" s="247">
        <v>200</v>
      </c>
      <c r="L17" s="247">
        <v>1666.5</v>
      </c>
      <c r="M17" s="247">
        <v>100</v>
      </c>
      <c r="N17" s="247">
        <v>475</v>
      </c>
      <c r="O17" s="247" t="s">
        <v>4503</v>
      </c>
      <c r="P17" s="247">
        <v>200</v>
      </c>
      <c r="Q17" s="247">
        <v>4000</v>
      </c>
      <c r="R17" s="247" t="s">
        <v>4503</v>
      </c>
      <c r="S17" s="247">
        <v>5750</v>
      </c>
      <c r="T17" s="247">
        <v>1000</v>
      </c>
      <c r="U17" s="247">
        <v>500</v>
      </c>
      <c r="V17" s="247">
        <v>94.5</v>
      </c>
      <c r="W17" s="247">
        <v>22500</v>
      </c>
      <c r="X17" s="247">
        <v>3000</v>
      </c>
      <c r="Y17" s="247">
        <v>100</v>
      </c>
      <c r="Z17" s="247">
        <v>612.5</v>
      </c>
      <c r="AA17" s="247" t="s">
        <v>4503</v>
      </c>
      <c r="AB17" s="248" t="s">
        <v>4503</v>
      </c>
      <c r="AC17" s="248" t="s">
        <v>4503</v>
      </c>
      <c r="AD17" s="249" t="s">
        <v>4503</v>
      </c>
      <c r="AE17" s="248" t="s">
        <v>4503</v>
      </c>
      <c r="AF17" s="248" t="s">
        <v>4503</v>
      </c>
      <c r="AG17" s="248" t="s">
        <v>4503</v>
      </c>
      <c r="AH17" s="247">
        <v>4261</v>
      </c>
      <c r="AI17" s="247">
        <v>31799</v>
      </c>
      <c r="AJ17" s="247">
        <v>48903.642857142855</v>
      </c>
      <c r="AK17" s="247">
        <v>1491.5</v>
      </c>
      <c r="AL17" s="250">
        <v>200</v>
      </c>
    </row>
    <row r="18" spans="1:38" ht="18" customHeight="1" x14ac:dyDescent="0.25">
      <c r="A18" s="257" t="s">
        <v>327</v>
      </c>
      <c r="B18" s="257" t="s">
        <v>411</v>
      </c>
      <c r="C18" s="258" t="s">
        <v>434</v>
      </c>
      <c r="D18" s="247">
        <v>273</v>
      </c>
      <c r="E18" s="247" t="s">
        <v>4503</v>
      </c>
      <c r="F18" s="247">
        <v>600</v>
      </c>
      <c r="G18" s="247">
        <v>700</v>
      </c>
      <c r="H18" s="247">
        <v>198.5</v>
      </c>
      <c r="I18" s="247">
        <v>1200</v>
      </c>
      <c r="J18" s="247">
        <v>625</v>
      </c>
      <c r="K18" s="247">
        <v>221</v>
      </c>
      <c r="L18" s="247">
        <v>1200</v>
      </c>
      <c r="M18" s="247">
        <v>125</v>
      </c>
      <c r="N18" s="247">
        <v>1500</v>
      </c>
      <c r="O18" s="247">
        <v>300</v>
      </c>
      <c r="P18" s="247">
        <v>100</v>
      </c>
      <c r="Q18" s="247">
        <v>10500</v>
      </c>
      <c r="R18" s="247">
        <v>4750</v>
      </c>
      <c r="S18" s="247">
        <v>7000</v>
      </c>
      <c r="T18" s="247">
        <v>600</v>
      </c>
      <c r="U18" s="247">
        <v>400</v>
      </c>
      <c r="V18" s="247">
        <v>120.5</v>
      </c>
      <c r="W18" s="247">
        <v>14500</v>
      </c>
      <c r="X18" s="247">
        <v>2750</v>
      </c>
      <c r="Y18" s="247">
        <v>57</v>
      </c>
      <c r="Z18" s="247">
        <v>625</v>
      </c>
      <c r="AA18" s="247" t="s">
        <v>4503</v>
      </c>
      <c r="AB18" s="248" t="s">
        <v>4503</v>
      </c>
      <c r="AC18" s="248" t="s">
        <v>4503</v>
      </c>
      <c r="AD18" s="249" t="s">
        <v>4503</v>
      </c>
      <c r="AE18" s="248" t="s">
        <v>4503</v>
      </c>
      <c r="AF18" s="248" t="s">
        <v>4503</v>
      </c>
      <c r="AG18" s="248" t="s">
        <v>4503</v>
      </c>
      <c r="AH18" s="247">
        <v>5309</v>
      </c>
      <c r="AI18" s="247">
        <v>42791</v>
      </c>
      <c r="AJ18" s="247">
        <v>59469.571428571428</v>
      </c>
      <c r="AK18" s="247">
        <v>2014.5</v>
      </c>
      <c r="AL18" s="250">
        <v>273</v>
      </c>
    </row>
    <row r="19" spans="1:38" ht="18" customHeight="1" x14ac:dyDescent="0.25">
      <c r="A19" s="257" t="s">
        <v>327</v>
      </c>
      <c r="B19" s="257" t="s">
        <v>329</v>
      </c>
      <c r="C19" s="258" t="s">
        <v>2058</v>
      </c>
      <c r="D19" s="247">
        <v>306</v>
      </c>
      <c r="E19" s="247" t="s">
        <v>4503</v>
      </c>
      <c r="F19" s="247">
        <v>600</v>
      </c>
      <c r="G19" s="247">
        <v>550</v>
      </c>
      <c r="H19" s="247">
        <v>189</v>
      </c>
      <c r="I19" s="247">
        <v>900</v>
      </c>
      <c r="J19" s="247">
        <v>600</v>
      </c>
      <c r="K19" s="247">
        <v>184</v>
      </c>
      <c r="L19" s="247">
        <v>1200</v>
      </c>
      <c r="M19" s="247">
        <v>133</v>
      </c>
      <c r="N19" s="247" t="s">
        <v>4503</v>
      </c>
      <c r="O19" s="247" t="s">
        <v>4503</v>
      </c>
      <c r="P19" s="247">
        <v>125</v>
      </c>
      <c r="Q19" s="247" t="s">
        <v>4503</v>
      </c>
      <c r="R19" s="247">
        <v>3650</v>
      </c>
      <c r="S19" s="247">
        <v>5500</v>
      </c>
      <c r="T19" s="247">
        <v>550</v>
      </c>
      <c r="U19" s="247">
        <v>437.5</v>
      </c>
      <c r="V19" s="247">
        <v>58</v>
      </c>
      <c r="W19" s="247">
        <v>15000</v>
      </c>
      <c r="X19" s="247">
        <v>2000</v>
      </c>
      <c r="Y19" s="247">
        <v>26</v>
      </c>
      <c r="Z19" s="247">
        <v>625</v>
      </c>
      <c r="AA19" s="247" t="s">
        <v>4503</v>
      </c>
      <c r="AB19" s="248"/>
      <c r="AC19" s="248" t="s">
        <v>4503</v>
      </c>
      <c r="AD19" s="249" t="s">
        <v>4503</v>
      </c>
      <c r="AE19" s="248" t="s">
        <v>4503</v>
      </c>
      <c r="AF19" s="248" t="s">
        <v>4503</v>
      </c>
      <c r="AG19" s="248" t="s">
        <v>4503</v>
      </c>
      <c r="AH19" s="247">
        <v>4820.5</v>
      </c>
      <c r="AI19" s="247">
        <v>43024</v>
      </c>
      <c r="AJ19" s="247">
        <v>57909.857142857145</v>
      </c>
      <c r="AK19" s="247">
        <v>1880.5</v>
      </c>
      <c r="AL19" s="250">
        <v>306</v>
      </c>
    </row>
    <row r="20" spans="1:38" ht="18" customHeight="1" x14ac:dyDescent="0.25">
      <c r="A20" s="257" t="s">
        <v>327</v>
      </c>
      <c r="B20" s="257" t="s">
        <v>329</v>
      </c>
      <c r="C20" s="258" t="s">
        <v>330</v>
      </c>
      <c r="D20" s="247">
        <v>272</v>
      </c>
      <c r="E20" s="247" t="s">
        <v>4503</v>
      </c>
      <c r="F20" s="247">
        <v>600</v>
      </c>
      <c r="G20" s="247">
        <v>800</v>
      </c>
      <c r="H20" s="247">
        <v>227</v>
      </c>
      <c r="I20" s="247">
        <v>1250</v>
      </c>
      <c r="J20" s="247">
        <v>600</v>
      </c>
      <c r="K20" s="247">
        <v>294</v>
      </c>
      <c r="L20" s="247">
        <v>1200</v>
      </c>
      <c r="M20" s="247">
        <v>133</v>
      </c>
      <c r="N20" s="247">
        <v>1500</v>
      </c>
      <c r="O20" s="247" t="s">
        <v>4503</v>
      </c>
      <c r="P20" s="247">
        <v>150</v>
      </c>
      <c r="Q20" s="247" t="s">
        <v>4503</v>
      </c>
      <c r="R20" s="247" t="s">
        <v>4503</v>
      </c>
      <c r="S20" s="247" t="s">
        <v>4503</v>
      </c>
      <c r="T20" s="247">
        <v>550</v>
      </c>
      <c r="U20" s="247">
        <v>300</v>
      </c>
      <c r="V20" s="247">
        <v>76</v>
      </c>
      <c r="W20" s="247" t="s">
        <v>4503</v>
      </c>
      <c r="X20" s="247" t="s">
        <v>4503</v>
      </c>
      <c r="Y20" s="247">
        <v>29</v>
      </c>
      <c r="Z20" s="247" t="s">
        <v>4503</v>
      </c>
      <c r="AA20" s="247" t="s">
        <v>4503</v>
      </c>
      <c r="AB20" s="248" t="s">
        <v>4503</v>
      </c>
      <c r="AC20" s="248" t="s">
        <v>4503</v>
      </c>
      <c r="AD20" s="249" t="s">
        <v>4503</v>
      </c>
      <c r="AE20" s="248" t="s">
        <v>4503</v>
      </c>
      <c r="AF20" s="248" t="s">
        <v>4503</v>
      </c>
      <c r="AG20" s="248" t="s">
        <v>4503</v>
      </c>
      <c r="AH20" s="247">
        <v>5534.5</v>
      </c>
      <c r="AI20" s="247">
        <v>43224</v>
      </c>
      <c r="AJ20" s="247">
        <v>58805.571428571428</v>
      </c>
      <c r="AK20" s="247">
        <v>2096.5</v>
      </c>
      <c r="AL20" s="250">
        <v>272</v>
      </c>
    </row>
    <row r="21" spans="1:38" ht="18" customHeight="1" x14ac:dyDescent="0.25">
      <c r="A21" s="257" t="s">
        <v>327</v>
      </c>
      <c r="B21" s="257" t="s">
        <v>331</v>
      </c>
      <c r="C21" s="258" t="s">
        <v>1296</v>
      </c>
      <c r="D21" s="247">
        <v>257</v>
      </c>
      <c r="E21" s="247" t="s">
        <v>4503</v>
      </c>
      <c r="F21" s="247">
        <v>600</v>
      </c>
      <c r="G21" s="247">
        <v>650</v>
      </c>
      <c r="H21" s="247">
        <v>227</v>
      </c>
      <c r="I21" s="247">
        <v>1200</v>
      </c>
      <c r="J21" s="247">
        <v>600</v>
      </c>
      <c r="K21" s="247">
        <v>294</v>
      </c>
      <c r="L21" s="247">
        <v>1200</v>
      </c>
      <c r="M21" s="247">
        <v>133</v>
      </c>
      <c r="N21" s="247" t="s">
        <v>4503</v>
      </c>
      <c r="O21" s="247" t="s">
        <v>4503</v>
      </c>
      <c r="P21" s="247">
        <v>100</v>
      </c>
      <c r="Q21" s="247" t="s">
        <v>4503</v>
      </c>
      <c r="R21" s="247" t="s">
        <v>4503</v>
      </c>
      <c r="S21" s="247" t="s">
        <v>4503</v>
      </c>
      <c r="T21" s="247">
        <v>550</v>
      </c>
      <c r="U21" s="247">
        <v>250</v>
      </c>
      <c r="V21" s="247">
        <v>48</v>
      </c>
      <c r="W21" s="247">
        <v>8000</v>
      </c>
      <c r="X21" s="247">
        <v>2500</v>
      </c>
      <c r="Y21" s="247">
        <v>29</v>
      </c>
      <c r="Z21" s="247">
        <v>615</v>
      </c>
      <c r="AA21" s="247" t="s">
        <v>4503</v>
      </c>
      <c r="AB21" s="248" t="s">
        <v>4503</v>
      </c>
      <c r="AC21" s="248" t="s">
        <v>4503</v>
      </c>
      <c r="AD21" s="249" t="s">
        <v>4503</v>
      </c>
      <c r="AE21" s="248" t="s">
        <v>4503</v>
      </c>
      <c r="AF21" s="248" t="s">
        <v>4503</v>
      </c>
      <c r="AG21" s="248" t="s">
        <v>4503</v>
      </c>
      <c r="AH21" s="247">
        <v>5319.5</v>
      </c>
      <c r="AI21" s="247">
        <v>41424</v>
      </c>
      <c r="AJ21" s="247">
        <v>55565.571428571428</v>
      </c>
      <c r="AK21" s="247">
        <v>1931.5</v>
      </c>
      <c r="AL21" s="250">
        <v>257</v>
      </c>
    </row>
    <row r="22" spans="1:38" ht="18" customHeight="1" x14ac:dyDescent="0.25">
      <c r="A22" s="257" t="s">
        <v>327</v>
      </c>
      <c r="B22" s="257" t="s">
        <v>331</v>
      </c>
      <c r="C22" s="258" t="s">
        <v>1294</v>
      </c>
      <c r="D22" s="247">
        <v>289.5</v>
      </c>
      <c r="E22" s="247" t="s">
        <v>4503</v>
      </c>
      <c r="F22" s="247">
        <v>600</v>
      </c>
      <c r="G22" s="247">
        <v>800</v>
      </c>
      <c r="H22" s="247">
        <v>227</v>
      </c>
      <c r="I22" s="247">
        <v>1100</v>
      </c>
      <c r="J22" s="247">
        <v>700</v>
      </c>
      <c r="K22" s="247">
        <v>294</v>
      </c>
      <c r="L22" s="247">
        <v>1200</v>
      </c>
      <c r="M22" s="247">
        <v>133</v>
      </c>
      <c r="N22" s="247">
        <v>1000</v>
      </c>
      <c r="O22" s="247" t="s">
        <v>4503</v>
      </c>
      <c r="P22" s="247">
        <v>125</v>
      </c>
      <c r="Q22" s="247" t="s">
        <v>4503</v>
      </c>
      <c r="R22" s="247">
        <v>5000</v>
      </c>
      <c r="S22" s="247" t="s">
        <v>4503</v>
      </c>
      <c r="T22" s="247">
        <v>500</v>
      </c>
      <c r="U22" s="247">
        <v>275</v>
      </c>
      <c r="V22" s="247">
        <v>34</v>
      </c>
      <c r="W22" s="247">
        <v>10000</v>
      </c>
      <c r="X22" s="247">
        <v>3000</v>
      </c>
      <c r="Y22" s="247">
        <v>43</v>
      </c>
      <c r="Z22" s="247">
        <v>623.75</v>
      </c>
      <c r="AA22" s="247" t="s">
        <v>4503</v>
      </c>
      <c r="AB22" s="248" t="s">
        <v>4503</v>
      </c>
      <c r="AC22" s="248" t="s">
        <v>4503</v>
      </c>
      <c r="AD22" s="249" t="s">
        <v>4503</v>
      </c>
      <c r="AE22" s="248" t="s">
        <v>4503</v>
      </c>
      <c r="AF22" s="248" t="s">
        <v>4503</v>
      </c>
      <c r="AG22" s="248" t="s">
        <v>4503</v>
      </c>
      <c r="AH22" s="247">
        <v>5502</v>
      </c>
      <c r="AI22" s="247">
        <v>43449</v>
      </c>
      <c r="AJ22" s="247">
        <v>57739.321428571428</v>
      </c>
      <c r="AK22" s="247">
        <v>2214</v>
      </c>
      <c r="AL22" s="250">
        <v>289.5</v>
      </c>
    </row>
    <row r="23" spans="1:38" ht="18" customHeight="1" x14ac:dyDescent="0.25">
      <c r="A23" s="257" t="s">
        <v>242</v>
      </c>
      <c r="B23" s="257" t="s">
        <v>412</v>
      </c>
      <c r="C23" s="258" t="s">
        <v>435</v>
      </c>
      <c r="D23" s="247">
        <v>328</v>
      </c>
      <c r="E23" s="247" t="s">
        <v>4503</v>
      </c>
      <c r="F23" s="247">
        <v>1220</v>
      </c>
      <c r="G23" s="247">
        <v>1956</v>
      </c>
      <c r="H23" s="247" t="s">
        <v>4503</v>
      </c>
      <c r="I23" s="247" t="s">
        <v>4503</v>
      </c>
      <c r="J23" s="247">
        <v>932</v>
      </c>
      <c r="K23" s="247">
        <v>1000</v>
      </c>
      <c r="L23" s="247">
        <v>2000</v>
      </c>
      <c r="M23" s="247">
        <v>333</v>
      </c>
      <c r="N23" s="247" t="s">
        <v>4503</v>
      </c>
      <c r="O23" s="247">
        <v>1500</v>
      </c>
      <c r="P23" s="247">
        <v>400</v>
      </c>
      <c r="Q23" s="247" t="s">
        <v>4503</v>
      </c>
      <c r="R23" s="247" t="s">
        <v>4503</v>
      </c>
      <c r="S23" s="247" t="s">
        <v>4503</v>
      </c>
      <c r="T23" s="247">
        <v>1750</v>
      </c>
      <c r="U23" s="247" t="s">
        <v>4503</v>
      </c>
      <c r="V23" s="247">
        <v>207</v>
      </c>
      <c r="W23" s="247" t="s">
        <v>4503</v>
      </c>
      <c r="X23" s="247" t="s">
        <v>4503</v>
      </c>
      <c r="Y23" s="247" t="s">
        <v>4503</v>
      </c>
      <c r="Z23" s="247" t="s">
        <v>4503</v>
      </c>
      <c r="AA23" s="247" t="s">
        <v>4503</v>
      </c>
      <c r="AB23" s="248" t="s">
        <v>4503</v>
      </c>
      <c r="AC23" s="248" t="s">
        <v>4503</v>
      </c>
      <c r="AD23" s="249" t="s">
        <v>4503</v>
      </c>
      <c r="AE23" s="248" t="s">
        <v>4503</v>
      </c>
      <c r="AF23" s="248" t="s">
        <v>4503</v>
      </c>
      <c r="AG23" s="248" t="s">
        <v>4503</v>
      </c>
      <c r="AH23" s="247">
        <v>8852</v>
      </c>
      <c r="AI23" s="247">
        <v>49913.5</v>
      </c>
      <c r="AJ23" s="247">
        <v>73835.07142857142</v>
      </c>
      <c r="AK23" s="247">
        <v>3840.5</v>
      </c>
      <c r="AL23" s="250">
        <v>328</v>
      </c>
    </row>
    <row r="24" spans="1:38" ht="18" customHeight="1" x14ac:dyDescent="0.25">
      <c r="A24" s="257" t="s">
        <v>242</v>
      </c>
      <c r="B24" s="257" t="s">
        <v>311</v>
      </c>
      <c r="C24" s="258" t="s">
        <v>2068</v>
      </c>
      <c r="D24" s="247">
        <v>510</v>
      </c>
      <c r="E24" s="247" t="s">
        <v>4503</v>
      </c>
      <c r="F24" s="247">
        <v>750</v>
      </c>
      <c r="G24" s="247">
        <v>763</v>
      </c>
      <c r="H24" s="247" t="s">
        <v>4503</v>
      </c>
      <c r="I24" s="247" t="s">
        <v>4503</v>
      </c>
      <c r="J24" s="247">
        <v>757</v>
      </c>
      <c r="K24" s="247">
        <v>550</v>
      </c>
      <c r="L24" s="247">
        <v>1400</v>
      </c>
      <c r="M24" s="247">
        <v>167</v>
      </c>
      <c r="N24" s="247">
        <v>500</v>
      </c>
      <c r="O24" s="247">
        <v>3000</v>
      </c>
      <c r="P24" s="247" t="s">
        <v>4503</v>
      </c>
      <c r="Q24" s="247" t="s">
        <v>4503</v>
      </c>
      <c r="R24" s="247">
        <v>3000</v>
      </c>
      <c r="S24" s="247" t="s">
        <v>4503</v>
      </c>
      <c r="T24" s="247" t="s">
        <v>4503</v>
      </c>
      <c r="U24" s="247">
        <v>850</v>
      </c>
      <c r="V24" s="247" t="s">
        <v>4503</v>
      </c>
      <c r="W24" s="247" t="s">
        <v>4503</v>
      </c>
      <c r="X24" s="247" t="s">
        <v>4503</v>
      </c>
      <c r="Y24" s="247" t="s">
        <v>4503</v>
      </c>
      <c r="Z24" s="247">
        <v>592.5</v>
      </c>
      <c r="AA24" s="247" t="s">
        <v>4503</v>
      </c>
      <c r="AB24" s="248" t="s">
        <v>4503</v>
      </c>
      <c r="AC24" s="248" t="s">
        <v>4503</v>
      </c>
      <c r="AD24" s="249" t="s">
        <v>4503</v>
      </c>
      <c r="AE24" s="248" t="s">
        <v>4503</v>
      </c>
      <c r="AF24" s="248" t="s">
        <v>4503</v>
      </c>
      <c r="AG24" s="248" t="s">
        <v>4503</v>
      </c>
      <c r="AH24" s="247">
        <v>6146</v>
      </c>
      <c r="AI24" s="247">
        <v>62243.5</v>
      </c>
      <c r="AJ24" s="247">
        <v>80054.071428571435</v>
      </c>
      <c r="AK24" s="247">
        <v>2488.5</v>
      </c>
      <c r="AL24" s="250">
        <v>510</v>
      </c>
    </row>
    <row r="25" spans="1:38" ht="18" customHeight="1" x14ac:dyDescent="0.25">
      <c r="A25" s="257" t="s">
        <v>242</v>
      </c>
      <c r="B25" s="257" t="s">
        <v>311</v>
      </c>
      <c r="C25" s="258" t="s">
        <v>312</v>
      </c>
      <c r="D25" s="247">
        <v>491</v>
      </c>
      <c r="E25" s="247" t="s">
        <v>4503</v>
      </c>
      <c r="F25" s="247">
        <v>500</v>
      </c>
      <c r="G25" s="247">
        <v>400</v>
      </c>
      <c r="H25" s="247" t="s">
        <v>4503</v>
      </c>
      <c r="I25" s="247">
        <v>500</v>
      </c>
      <c r="J25" s="247">
        <v>874</v>
      </c>
      <c r="K25" s="247">
        <v>500</v>
      </c>
      <c r="L25" s="247">
        <v>1200</v>
      </c>
      <c r="M25" s="247">
        <v>208.5</v>
      </c>
      <c r="N25" s="247">
        <v>500</v>
      </c>
      <c r="O25" s="247">
        <v>2750</v>
      </c>
      <c r="P25" s="247">
        <v>300</v>
      </c>
      <c r="Q25" s="247" t="s">
        <v>4503</v>
      </c>
      <c r="R25" s="247">
        <v>3300</v>
      </c>
      <c r="S25" s="247">
        <v>7500</v>
      </c>
      <c r="T25" s="247">
        <v>1500</v>
      </c>
      <c r="U25" s="247">
        <v>2250</v>
      </c>
      <c r="V25" s="247">
        <v>94.5</v>
      </c>
      <c r="W25" s="247" t="s">
        <v>4503</v>
      </c>
      <c r="X25" s="247" t="s">
        <v>4503</v>
      </c>
      <c r="Y25" s="247" t="s">
        <v>4503</v>
      </c>
      <c r="Z25" s="247">
        <v>570</v>
      </c>
      <c r="AA25" s="247" t="s">
        <v>4503</v>
      </c>
      <c r="AB25" s="248" t="s">
        <v>4503</v>
      </c>
      <c r="AC25" s="248" t="s">
        <v>4503</v>
      </c>
      <c r="AD25" s="249" t="s">
        <v>4503</v>
      </c>
      <c r="AE25" s="248" t="s">
        <v>4503</v>
      </c>
      <c r="AF25" s="248" t="s">
        <v>4503</v>
      </c>
      <c r="AG25" s="248" t="s">
        <v>4503</v>
      </c>
      <c r="AH25" s="247">
        <v>5059.5</v>
      </c>
      <c r="AI25" s="247">
        <v>56390</v>
      </c>
      <c r="AJ25" s="247">
        <v>74224.57142857142</v>
      </c>
      <c r="AK25" s="247">
        <v>2265</v>
      </c>
      <c r="AL25" s="250">
        <v>491</v>
      </c>
    </row>
    <row r="26" spans="1:38" ht="18" customHeight="1" x14ac:dyDescent="0.25">
      <c r="A26" s="257" t="s">
        <v>242</v>
      </c>
      <c r="B26" s="257" t="s">
        <v>243</v>
      </c>
      <c r="C26" s="258" t="s">
        <v>244</v>
      </c>
      <c r="D26" s="247">
        <v>37</v>
      </c>
      <c r="E26" s="247" t="s">
        <v>4503</v>
      </c>
      <c r="F26" s="247">
        <v>600</v>
      </c>
      <c r="G26" s="247">
        <v>1200</v>
      </c>
      <c r="H26" s="247" t="s">
        <v>4503</v>
      </c>
      <c r="I26" s="247">
        <v>111</v>
      </c>
      <c r="J26" s="247">
        <v>600</v>
      </c>
      <c r="K26" s="247">
        <v>500</v>
      </c>
      <c r="L26" s="247">
        <v>2000</v>
      </c>
      <c r="M26" s="247">
        <v>150</v>
      </c>
      <c r="N26" s="247" t="s">
        <v>4503</v>
      </c>
      <c r="O26" s="247" t="s">
        <v>4503</v>
      </c>
      <c r="P26" s="247">
        <v>375</v>
      </c>
      <c r="Q26" s="247" t="s">
        <v>4503</v>
      </c>
      <c r="R26" s="247" t="s">
        <v>4503</v>
      </c>
      <c r="S26" s="247" t="s">
        <v>4503</v>
      </c>
      <c r="T26" s="247">
        <v>300</v>
      </c>
      <c r="U26" s="247">
        <v>200</v>
      </c>
      <c r="V26" s="247">
        <v>58</v>
      </c>
      <c r="W26" s="247" t="s">
        <v>4503</v>
      </c>
      <c r="X26" s="247" t="s">
        <v>4503</v>
      </c>
      <c r="Y26" s="247">
        <v>150</v>
      </c>
      <c r="Z26" s="247">
        <v>340</v>
      </c>
      <c r="AA26" s="247" t="s">
        <v>4503</v>
      </c>
      <c r="AB26" s="248" t="s">
        <v>4503</v>
      </c>
      <c r="AC26" s="248" t="s">
        <v>4503</v>
      </c>
      <c r="AD26" s="249" t="s">
        <v>4503</v>
      </c>
      <c r="AE26" s="248" t="s">
        <v>4503</v>
      </c>
      <c r="AF26" s="248" t="s">
        <v>4503</v>
      </c>
      <c r="AG26" s="248" t="s">
        <v>4503</v>
      </c>
      <c r="AH26" s="247">
        <v>5642.5</v>
      </c>
      <c r="AI26" s="247">
        <v>16829</v>
      </c>
      <c r="AJ26" s="247">
        <v>31034.714285714286</v>
      </c>
      <c r="AK26" s="247">
        <v>2278.5</v>
      </c>
      <c r="AL26" s="250">
        <v>37</v>
      </c>
    </row>
    <row r="27" spans="1:38" ht="18" customHeight="1" x14ac:dyDescent="0.25">
      <c r="A27" s="257" t="s">
        <v>242</v>
      </c>
      <c r="B27" s="257" t="s">
        <v>243</v>
      </c>
      <c r="C27" s="258" t="s">
        <v>436</v>
      </c>
      <c r="D27" s="247">
        <v>101</v>
      </c>
      <c r="E27" s="247" t="s">
        <v>4503</v>
      </c>
      <c r="F27" s="247" t="s">
        <v>4503</v>
      </c>
      <c r="G27" s="247" t="s">
        <v>4503</v>
      </c>
      <c r="H27" s="247" t="s">
        <v>4503</v>
      </c>
      <c r="I27" s="247">
        <v>111</v>
      </c>
      <c r="J27" s="247" t="s">
        <v>4503</v>
      </c>
      <c r="K27" s="247" t="s">
        <v>4503</v>
      </c>
      <c r="L27" s="247">
        <v>1000</v>
      </c>
      <c r="M27" s="247">
        <v>200</v>
      </c>
      <c r="N27" s="247" t="s">
        <v>4503</v>
      </c>
      <c r="O27" s="247" t="s">
        <v>4503</v>
      </c>
      <c r="P27" s="247" t="s">
        <v>4503</v>
      </c>
      <c r="Q27" s="247" t="s">
        <v>4503</v>
      </c>
      <c r="R27" s="247" t="s">
        <v>4503</v>
      </c>
      <c r="S27" s="247" t="s">
        <v>4503</v>
      </c>
      <c r="T27" s="247" t="s">
        <v>4503</v>
      </c>
      <c r="U27" s="247" t="s">
        <v>4503</v>
      </c>
      <c r="V27" s="247">
        <v>58</v>
      </c>
      <c r="W27" s="247">
        <v>20000</v>
      </c>
      <c r="X27" s="247">
        <v>1500</v>
      </c>
      <c r="Y27" s="247">
        <v>43</v>
      </c>
      <c r="Z27" s="247" t="s">
        <v>4503</v>
      </c>
      <c r="AA27" s="247" t="s">
        <v>4503</v>
      </c>
      <c r="AB27" s="248" t="s">
        <v>4503</v>
      </c>
      <c r="AC27" s="248" t="s">
        <v>4503</v>
      </c>
      <c r="AD27" s="249" t="s">
        <v>4503</v>
      </c>
      <c r="AE27" s="248" t="s">
        <v>4503</v>
      </c>
      <c r="AF27" s="248" t="s">
        <v>4503</v>
      </c>
      <c r="AG27" s="248" t="s">
        <v>4503</v>
      </c>
      <c r="AH27" s="247">
        <v>4101</v>
      </c>
      <c r="AI27" s="247">
        <v>16433.5</v>
      </c>
      <c r="AJ27" s="247">
        <v>33797.071428571428</v>
      </c>
      <c r="AK27" s="247">
        <v>1942.5</v>
      </c>
      <c r="AL27" s="250">
        <v>101</v>
      </c>
    </row>
    <row r="28" spans="1:38" ht="18" customHeight="1" x14ac:dyDescent="0.25">
      <c r="A28" s="257" t="s">
        <v>242</v>
      </c>
      <c r="B28" s="257" t="s">
        <v>243</v>
      </c>
      <c r="C28" s="255" t="s">
        <v>269</v>
      </c>
      <c r="D28" s="247">
        <v>75</v>
      </c>
      <c r="E28" s="247" t="s">
        <v>4503</v>
      </c>
      <c r="F28" s="247">
        <v>600</v>
      </c>
      <c r="G28" s="247">
        <v>1100</v>
      </c>
      <c r="H28" s="247" t="s">
        <v>4503</v>
      </c>
      <c r="I28" s="247">
        <v>111</v>
      </c>
      <c r="J28" s="247">
        <v>575</v>
      </c>
      <c r="K28" s="247">
        <v>575</v>
      </c>
      <c r="L28" s="247">
        <v>1600</v>
      </c>
      <c r="M28" s="247">
        <v>133</v>
      </c>
      <c r="N28" s="247" t="s">
        <v>4503</v>
      </c>
      <c r="O28" s="247">
        <v>1450</v>
      </c>
      <c r="P28" s="247" t="s">
        <v>4503</v>
      </c>
      <c r="Q28" s="247" t="s">
        <v>4503</v>
      </c>
      <c r="R28" s="247" t="s">
        <v>4503</v>
      </c>
      <c r="S28" s="247" t="s">
        <v>4503</v>
      </c>
      <c r="T28" s="247" t="s">
        <v>4503</v>
      </c>
      <c r="U28" s="247" t="s">
        <v>4503</v>
      </c>
      <c r="V28" s="247">
        <v>29</v>
      </c>
      <c r="W28" s="247" t="s">
        <v>4503</v>
      </c>
      <c r="X28" s="247" t="s">
        <v>4503</v>
      </c>
      <c r="Y28" s="247">
        <v>43</v>
      </c>
      <c r="Z28" s="247" t="s">
        <v>4503</v>
      </c>
      <c r="AA28" s="247" t="s">
        <v>4503</v>
      </c>
      <c r="AB28" s="248" t="s">
        <v>4503</v>
      </c>
      <c r="AC28" s="248" t="s">
        <v>4503</v>
      </c>
      <c r="AD28" s="249" t="s">
        <v>4503</v>
      </c>
      <c r="AE28" s="248" t="s">
        <v>4503</v>
      </c>
      <c r="AF28" s="248" t="s">
        <v>4503</v>
      </c>
      <c r="AG28" s="248" t="s">
        <v>4503</v>
      </c>
      <c r="AH28" s="247">
        <v>5230.5</v>
      </c>
      <c r="AI28" s="247">
        <v>17924</v>
      </c>
      <c r="AJ28" s="247">
        <v>34015.571428571428</v>
      </c>
      <c r="AK28" s="247">
        <v>2174.5</v>
      </c>
      <c r="AL28" s="250">
        <v>75</v>
      </c>
    </row>
    <row r="29" spans="1:38" ht="18" customHeight="1" x14ac:dyDescent="0.25">
      <c r="A29" s="257" t="s">
        <v>242</v>
      </c>
      <c r="B29" s="257" t="s">
        <v>413</v>
      </c>
      <c r="C29" s="258" t="s">
        <v>437</v>
      </c>
      <c r="D29" s="247">
        <v>433</v>
      </c>
      <c r="E29" s="247">
        <v>933</v>
      </c>
      <c r="F29" s="247">
        <v>1070</v>
      </c>
      <c r="G29" s="247">
        <v>845</v>
      </c>
      <c r="H29" s="247">
        <v>503</v>
      </c>
      <c r="I29" s="247">
        <v>843</v>
      </c>
      <c r="J29" s="247">
        <v>754</v>
      </c>
      <c r="K29" s="247">
        <v>400</v>
      </c>
      <c r="L29" s="247">
        <v>1300</v>
      </c>
      <c r="M29" s="247">
        <v>233</v>
      </c>
      <c r="N29" s="247">
        <v>1200</v>
      </c>
      <c r="O29" s="247">
        <v>2375</v>
      </c>
      <c r="P29" s="247">
        <v>400</v>
      </c>
      <c r="Q29" s="247">
        <v>34000</v>
      </c>
      <c r="R29" s="247">
        <v>8300</v>
      </c>
      <c r="S29" s="247">
        <v>10000</v>
      </c>
      <c r="T29" s="247">
        <v>3000</v>
      </c>
      <c r="U29" s="247">
        <v>3300</v>
      </c>
      <c r="V29" s="247">
        <v>138</v>
      </c>
      <c r="W29" s="247">
        <v>19000</v>
      </c>
      <c r="X29" s="247">
        <v>2000</v>
      </c>
      <c r="Y29" s="247">
        <v>50</v>
      </c>
      <c r="Z29" s="247">
        <v>632.5</v>
      </c>
      <c r="AA29" s="247">
        <v>3.75</v>
      </c>
      <c r="AB29" s="248" t="s">
        <v>4503</v>
      </c>
      <c r="AC29" s="248" t="s">
        <v>4503</v>
      </c>
      <c r="AD29" s="249" t="s">
        <v>4503</v>
      </c>
      <c r="AE29" s="248" t="s">
        <v>4503</v>
      </c>
      <c r="AF29" s="248" t="s">
        <v>4503</v>
      </c>
      <c r="AG29" s="248" t="s">
        <v>4503</v>
      </c>
      <c r="AH29" s="247">
        <v>7081</v>
      </c>
      <c r="AI29" s="247">
        <v>54757</v>
      </c>
      <c r="AJ29" s="247">
        <v>76276.07142857142</v>
      </c>
      <c r="AK29" s="247">
        <v>3198</v>
      </c>
      <c r="AL29" s="250">
        <v>433</v>
      </c>
    </row>
    <row r="30" spans="1:38" ht="18" customHeight="1" x14ac:dyDescent="0.25">
      <c r="A30" s="257" t="s">
        <v>242</v>
      </c>
      <c r="B30" s="257" t="s">
        <v>413</v>
      </c>
      <c r="C30" s="258" t="s">
        <v>439</v>
      </c>
      <c r="D30" s="247">
        <v>444</v>
      </c>
      <c r="E30" s="247">
        <v>945</v>
      </c>
      <c r="F30" s="247">
        <v>1085</v>
      </c>
      <c r="G30" s="247">
        <v>856</v>
      </c>
      <c r="H30" s="247">
        <v>517</v>
      </c>
      <c r="I30" s="247">
        <v>865</v>
      </c>
      <c r="J30" s="247">
        <v>375</v>
      </c>
      <c r="K30" s="247">
        <v>400</v>
      </c>
      <c r="L30" s="247">
        <v>1300</v>
      </c>
      <c r="M30" s="247">
        <v>233</v>
      </c>
      <c r="N30" s="247">
        <v>1200</v>
      </c>
      <c r="O30" s="247">
        <v>2500</v>
      </c>
      <c r="P30" s="247">
        <v>400</v>
      </c>
      <c r="Q30" s="247">
        <v>35000</v>
      </c>
      <c r="R30" s="247">
        <v>8500</v>
      </c>
      <c r="S30" s="247">
        <v>10000</v>
      </c>
      <c r="T30" s="247">
        <v>3000</v>
      </c>
      <c r="U30" s="247">
        <v>3500</v>
      </c>
      <c r="V30" s="247">
        <v>138</v>
      </c>
      <c r="W30" s="247">
        <v>20000</v>
      </c>
      <c r="X30" s="247">
        <v>2500</v>
      </c>
      <c r="Y30" s="247">
        <v>50</v>
      </c>
      <c r="Z30" s="247">
        <v>625</v>
      </c>
      <c r="AA30" s="247">
        <v>3.75</v>
      </c>
      <c r="AB30" s="248" t="s">
        <v>4503</v>
      </c>
      <c r="AC30" s="248" t="s">
        <v>4503</v>
      </c>
      <c r="AD30" s="249" t="s">
        <v>4503</v>
      </c>
      <c r="AE30" s="248" t="s">
        <v>4503</v>
      </c>
      <c r="AF30" s="248" t="s">
        <v>4503</v>
      </c>
      <c r="AG30" s="248" t="s">
        <v>4503</v>
      </c>
      <c r="AH30" s="247">
        <v>6787</v>
      </c>
      <c r="AI30" s="247">
        <v>55945</v>
      </c>
      <c r="AJ30" s="247">
        <v>77336.571428571435</v>
      </c>
      <c r="AK30" s="247">
        <v>2853</v>
      </c>
      <c r="AL30" s="250">
        <v>444</v>
      </c>
    </row>
    <row r="31" spans="1:38" ht="18" customHeight="1" x14ac:dyDescent="0.25">
      <c r="A31" s="257" t="s">
        <v>320</v>
      </c>
      <c r="B31" s="257" t="s">
        <v>1996</v>
      </c>
      <c r="C31" s="258" t="s">
        <v>2076</v>
      </c>
      <c r="D31" s="247">
        <v>27</v>
      </c>
      <c r="E31" s="247">
        <v>65</v>
      </c>
      <c r="F31" s="247">
        <v>700</v>
      </c>
      <c r="G31" s="247">
        <v>800</v>
      </c>
      <c r="H31" s="247" t="s">
        <v>4503</v>
      </c>
      <c r="I31" s="247">
        <v>700</v>
      </c>
      <c r="J31" s="247">
        <v>800</v>
      </c>
      <c r="K31" s="247">
        <v>500</v>
      </c>
      <c r="L31" s="247">
        <v>1600</v>
      </c>
      <c r="M31" s="247">
        <v>167</v>
      </c>
      <c r="N31" s="247">
        <v>500</v>
      </c>
      <c r="O31" s="247">
        <v>500</v>
      </c>
      <c r="P31" s="247">
        <v>300</v>
      </c>
      <c r="Q31" s="247" t="s">
        <v>4503</v>
      </c>
      <c r="R31" s="247" t="s">
        <v>4503</v>
      </c>
      <c r="S31" s="247" t="s">
        <v>4503</v>
      </c>
      <c r="T31" s="247">
        <v>200</v>
      </c>
      <c r="U31" s="247">
        <v>500</v>
      </c>
      <c r="V31" s="247">
        <v>58</v>
      </c>
      <c r="W31" s="247">
        <v>10000</v>
      </c>
      <c r="X31" s="247">
        <v>1000</v>
      </c>
      <c r="Y31" s="247">
        <v>43</v>
      </c>
      <c r="Z31" s="247">
        <v>610</v>
      </c>
      <c r="AA31" s="247" t="s">
        <v>4503</v>
      </c>
      <c r="AB31" s="248" t="s">
        <v>4503</v>
      </c>
      <c r="AC31" s="248" t="s">
        <v>4503</v>
      </c>
      <c r="AD31" s="249" t="s">
        <v>4503</v>
      </c>
      <c r="AE31" s="248" t="s">
        <v>4503</v>
      </c>
      <c r="AF31" s="248" t="s">
        <v>4503</v>
      </c>
      <c r="AG31" s="248" t="s">
        <v>4503</v>
      </c>
      <c r="AH31" s="247">
        <v>5495</v>
      </c>
      <c r="AI31" s="247">
        <v>18830</v>
      </c>
      <c r="AJ31" s="247">
        <v>35910.571428571428</v>
      </c>
      <c r="AK31" s="247">
        <v>1859</v>
      </c>
      <c r="AL31" s="250">
        <v>27</v>
      </c>
    </row>
    <row r="32" spans="1:38" ht="18" customHeight="1" x14ac:dyDescent="0.25">
      <c r="A32" s="257" t="s">
        <v>320</v>
      </c>
      <c r="B32" s="257" t="s">
        <v>1997</v>
      </c>
      <c r="C32" s="258" t="s">
        <v>2077</v>
      </c>
      <c r="D32" s="247">
        <v>170</v>
      </c>
      <c r="E32" s="247" t="s">
        <v>4503</v>
      </c>
      <c r="F32" s="247">
        <v>500</v>
      </c>
      <c r="G32" s="247">
        <v>800</v>
      </c>
      <c r="H32" s="247" t="s">
        <v>4503</v>
      </c>
      <c r="I32" s="247" t="s">
        <v>4503</v>
      </c>
      <c r="J32" s="247">
        <v>650</v>
      </c>
      <c r="K32" s="247">
        <v>276</v>
      </c>
      <c r="L32" s="247">
        <v>2700</v>
      </c>
      <c r="M32" s="247">
        <v>300</v>
      </c>
      <c r="N32" s="247">
        <v>600</v>
      </c>
      <c r="O32" s="247">
        <v>2500</v>
      </c>
      <c r="P32" s="247">
        <v>250</v>
      </c>
      <c r="Q32" s="247">
        <v>6000</v>
      </c>
      <c r="R32" s="247">
        <v>5000</v>
      </c>
      <c r="S32" s="247">
        <v>15000</v>
      </c>
      <c r="T32" s="247">
        <v>325</v>
      </c>
      <c r="U32" s="247">
        <v>450</v>
      </c>
      <c r="V32" s="247">
        <v>86</v>
      </c>
      <c r="W32" s="247">
        <v>12000</v>
      </c>
      <c r="X32" s="247">
        <v>1000</v>
      </c>
      <c r="Y32" s="247">
        <v>64</v>
      </c>
      <c r="Z32" s="247">
        <v>590</v>
      </c>
      <c r="AA32" s="247">
        <v>2.25</v>
      </c>
      <c r="AB32" s="247" t="s">
        <v>4503</v>
      </c>
      <c r="AC32" s="247" t="s">
        <v>4503</v>
      </c>
      <c r="AD32" s="247" t="s">
        <v>4503</v>
      </c>
      <c r="AE32" s="247" t="s">
        <v>4503</v>
      </c>
      <c r="AF32" s="247" t="s">
        <v>4503</v>
      </c>
      <c r="AG32" s="248" t="s">
        <v>4503</v>
      </c>
      <c r="AH32" s="247">
        <v>6512</v>
      </c>
      <c r="AI32" s="247">
        <v>39169.5</v>
      </c>
      <c r="AJ32" s="247">
        <v>57128.071428571428</v>
      </c>
      <c r="AK32" s="247">
        <v>2211.5</v>
      </c>
      <c r="AL32" s="250">
        <v>170</v>
      </c>
    </row>
    <row r="33" spans="1:38" ht="18" customHeight="1" x14ac:dyDescent="0.25">
      <c r="A33" s="257" t="s">
        <v>320</v>
      </c>
      <c r="B33" s="257" t="s">
        <v>1997</v>
      </c>
      <c r="C33" s="258" t="s">
        <v>2078</v>
      </c>
      <c r="D33" s="247">
        <v>137</v>
      </c>
      <c r="E33" s="247" t="s">
        <v>4503</v>
      </c>
      <c r="F33" s="247">
        <v>500</v>
      </c>
      <c r="G33" s="247">
        <v>800</v>
      </c>
      <c r="H33" s="247" t="s">
        <v>4503</v>
      </c>
      <c r="I33" s="247" t="s">
        <v>4503</v>
      </c>
      <c r="J33" s="247">
        <v>700</v>
      </c>
      <c r="K33" s="247" t="s">
        <v>4503</v>
      </c>
      <c r="L33" s="247" t="s">
        <v>4503</v>
      </c>
      <c r="M33" s="247">
        <v>300</v>
      </c>
      <c r="N33" s="247" t="s">
        <v>4503</v>
      </c>
      <c r="O33" s="247">
        <v>2500</v>
      </c>
      <c r="P33" s="247" t="s">
        <v>4503</v>
      </c>
      <c r="Q33" s="247">
        <v>15000</v>
      </c>
      <c r="R33" s="247">
        <v>5000</v>
      </c>
      <c r="S33" s="247">
        <v>15000</v>
      </c>
      <c r="T33" s="247" t="s">
        <v>4503</v>
      </c>
      <c r="U33" s="247">
        <v>300</v>
      </c>
      <c r="V33" s="247">
        <v>43</v>
      </c>
      <c r="W33" s="247">
        <v>12000</v>
      </c>
      <c r="X33" s="247" t="s">
        <v>4503</v>
      </c>
      <c r="Y33" s="247">
        <v>121.5</v>
      </c>
      <c r="Z33" s="247">
        <v>612.5</v>
      </c>
      <c r="AA33" s="247"/>
      <c r="AB33" s="248" t="s">
        <v>4503</v>
      </c>
      <c r="AC33" s="248" t="s">
        <v>4503</v>
      </c>
      <c r="AD33" s="249" t="s">
        <v>4503</v>
      </c>
      <c r="AE33" s="248" t="s">
        <v>4503</v>
      </c>
      <c r="AF33" s="248" t="s">
        <v>4503</v>
      </c>
      <c r="AG33" s="248" t="s">
        <v>4503</v>
      </c>
      <c r="AH33" s="247">
        <v>5097.5</v>
      </c>
      <c r="AI33" s="247">
        <v>27268</v>
      </c>
      <c r="AJ33" s="247">
        <v>45411.928571428572</v>
      </c>
      <c r="AK33" s="247">
        <v>2228.5</v>
      </c>
      <c r="AL33" s="250">
        <v>137</v>
      </c>
    </row>
    <row r="34" spans="1:38" ht="18" customHeight="1" x14ac:dyDescent="0.25">
      <c r="A34" s="257" t="s">
        <v>320</v>
      </c>
      <c r="B34" s="257" t="s">
        <v>414</v>
      </c>
      <c r="C34" s="258" t="s">
        <v>1063</v>
      </c>
      <c r="D34" s="247">
        <v>251</v>
      </c>
      <c r="E34" s="247">
        <v>324</v>
      </c>
      <c r="F34" s="247" t="s">
        <v>4503</v>
      </c>
      <c r="G34" s="247">
        <v>450</v>
      </c>
      <c r="H34" s="247" t="s">
        <v>4503</v>
      </c>
      <c r="I34" s="247">
        <v>665</v>
      </c>
      <c r="J34" s="247">
        <v>407</v>
      </c>
      <c r="K34" s="247">
        <v>271</v>
      </c>
      <c r="L34" s="247">
        <v>1666.5</v>
      </c>
      <c r="M34" s="247">
        <v>500</v>
      </c>
      <c r="N34" s="247">
        <v>200</v>
      </c>
      <c r="O34" s="247">
        <v>1500</v>
      </c>
      <c r="P34" s="247" t="s">
        <v>4503</v>
      </c>
      <c r="Q34" s="247" t="s">
        <v>4503</v>
      </c>
      <c r="R34" s="247" t="s">
        <v>4503</v>
      </c>
      <c r="S34" s="247">
        <v>4000</v>
      </c>
      <c r="T34" s="247">
        <v>750</v>
      </c>
      <c r="U34" s="247">
        <v>1000</v>
      </c>
      <c r="V34" s="247">
        <v>829</v>
      </c>
      <c r="W34" s="247">
        <v>20000</v>
      </c>
      <c r="X34" s="247">
        <v>2000</v>
      </c>
      <c r="Y34" s="247">
        <v>286</v>
      </c>
      <c r="Z34" s="247">
        <v>590</v>
      </c>
      <c r="AA34" s="247" t="s">
        <v>4503</v>
      </c>
      <c r="AB34" s="248" t="s">
        <v>4503</v>
      </c>
      <c r="AC34" s="248" t="s">
        <v>4503</v>
      </c>
      <c r="AD34" s="249" t="s">
        <v>4503</v>
      </c>
      <c r="AE34" s="248" t="s">
        <v>4503</v>
      </c>
      <c r="AF34" s="248" t="s">
        <v>4503</v>
      </c>
      <c r="AG34" s="248" t="s">
        <v>4503</v>
      </c>
      <c r="AH34" s="247">
        <v>4937.5</v>
      </c>
      <c r="AI34" s="247">
        <v>38845</v>
      </c>
      <c r="AJ34" s="247">
        <v>82796.428571428565</v>
      </c>
      <c r="AK34" s="247">
        <v>1932</v>
      </c>
      <c r="AL34" s="250">
        <v>251</v>
      </c>
    </row>
    <row r="35" spans="1:38" ht="18" customHeight="1" x14ac:dyDescent="0.25">
      <c r="A35" s="257" t="s">
        <v>320</v>
      </c>
      <c r="B35" s="257" t="s">
        <v>2000</v>
      </c>
      <c r="C35" s="258" t="s">
        <v>2096</v>
      </c>
      <c r="D35" s="247" t="s">
        <v>4503</v>
      </c>
      <c r="E35" s="247" t="s">
        <v>4503</v>
      </c>
      <c r="F35" s="247">
        <v>700</v>
      </c>
      <c r="G35" s="247">
        <v>1000</v>
      </c>
      <c r="H35" s="247" t="s">
        <v>4503</v>
      </c>
      <c r="I35" s="247">
        <v>1000</v>
      </c>
      <c r="J35" s="247">
        <v>900</v>
      </c>
      <c r="K35" s="247">
        <v>500</v>
      </c>
      <c r="L35" s="247">
        <v>2083.5</v>
      </c>
      <c r="M35" s="247">
        <v>250</v>
      </c>
      <c r="N35" s="247" t="s">
        <v>4503</v>
      </c>
      <c r="O35" s="247" t="s">
        <v>4503</v>
      </c>
      <c r="P35" s="247">
        <v>200</v>
      </c>
      <c r="Q35" s="247" t="s">
        <v>4503</v>
      </c>
      <c r="R35" s="247">
        <v>6500</v>
      </c>
      <c r="S35" s="247" t="s">
        <v>4503</v>
      </c>
      <c r="T35" s="247" t="s">
        <v>4503</v>
      </c>
      <c r="U35" s="247" t="s">
        <v>4503</v>
      </c>
      <c r="V35" s="247">
        <v>86</v>
      </c>
      <c r="W35" s="247" t="s">
        <v>4503</v>
      </c>
      <c r="X35" s="247" t="s">
        <v>4503</v>
      </c>
      <c r="Y35" s="247" t="s">
        <v>4503</v>
      </c>
      <c r="Z35" s="247">
        <v>610</v>
      </c>
      <c r="AA35" s="247"/>
      <c r="AB35" s="248" t="s">
        <v>4503</v>
      </c>
      <c r="AC35" s="248" t="s">
        <v>4503</v>
      </c>
      <c r="AD35" s="249" t="s">
        <v>4503</v>
      </c>
      <c r="AE35" s="248" t="s">
        <v>4503</v>
      </c>
      <c r="AF35" s="248" t="s">
        <v>4503</v>
      </c>
      <c r="AG35" s="248" t="s">
        <v>4503</v>
      </c>
      <c r="AH35" s="247">
        <v>7042.5</v>
      </c>
      <c r="AI35" s="247" t="s">
        <v>4503</v>
      </c>
      <c r="AJ35" s="247" t="s">
        <v>4503</v>
      </c>
      <c r="AK35" s="247">
        <v>2706</v>
      </c>
      <c r="AL35" s="250"/>
    </row>
    <row r="36" spans="1:38" ht="18" customHeight="1" x14ac:dyDescent="0.25">
      <c r="A36" s="257" t="s">
        <v>320</v>
      </c>
      <c r="B36" s="257" t="s">
        <v>416</v>
      </c>
      <c r="C36" s="258" t="s">
        <v>3764</v>
      </c>
      <c r="D36" s="247">
        <v>184</v>
      </c>
      <c r="E36" s="247" t="s">
        <v>4503</v>
      </c>
      <c r="F36" s="247">
        <v>800</v>
      </c>
      <c r="G36" s="247">
        <v>1200</v>
      </c>
      <c r="H36" s="247">
        <v>303</v>
      </c>
      <c r="I36" s="247" t="s">
        <v>4503</v>
      </c>
      <c r="J36" s="247">
        <v>700</v>
      </c>
      <c r="K36" s="247">
        <v>200</v>
      </c>
      <c r="L36" s="247">
        <v>667</v>
      </c>
      <c r="M36" s="247">
        <v>283.5</v>
      </c>
      <c r="N36" s="247">
        <v>400</v>
      </c>
      <c r="O36" s="247">
        <v>2000</v>
      </c>
      <c r="P36" s="247">
        <v>300</v>
      </c>
      <c r="Q36" s="247" t="s">
        <v>4503</v>
      </c>
      <c r="R36" s="247">
        <v>4000</v>
      </c>
      <c r="S36" s="247" t="s">
        <v>4503</v>
      </c>
      <c r="T36" s="247">
        <v>800</v>
      </c>
      <c r="U36" s="247">
        <v>500</v>
      </c>
      <c r="V36" s="247">
        <v>116</v>
      </c>
      <c r="W36" s="247" t="s">
        <v>4503</v>
      </c>
      <c r="X36" s="247">
        <v>1500</v>
      </c>
      <c r="Y36" s="247">
        <v>29</v>
      </c>
      <c r="Z36" s="247">
        <v>615</v>
      </c>
      <c r="AA36" s="247" t="s">
        <v>4503</v>
      </c>
      <c r="AB36" s="248" t="s">
        <v>4503</v>
      </c>
      <c r="AC36" s="248" t="s">
        <v>4503</v>
      </c>
      <c r="AD36" s="249" t="s">
        <v>4503</v>
      </c>
      <c r="AE36" s="248" t="s">
        <v>4503</v>
      </c>
      <c r="AF36" s="248" t="s">
        <v>4503</v>
      </c>
      <c r="AG36" s="248" t="s">
        <v>4503</v>
      </c>
      <c r="AH36" s="247">
        <v>5167</v>
      </c>
      <c r="AI36" s="247">
        <v>28155.5</v>
      </c>
      <c r="AJ36" s="247">
        <v>47640.071428571428</v>
      </c>
      <c r="AK36" s="247">
        <v>2659</v>
      </c>
      <c r="AL36" s="250">
        <v>184</v>
      </c>
    </row>
    <row r="37" spans="1:38" ht="18" customHeight="1" x14ac:dyDescent="0.25">
      <c r="A37" s="257" t="s">
        <v>320</v>
      </c>
      <c r="B37" s="257" t="s">
        <v>416</v>
      </c>
      <c r="C37" s="258" t="s">
        <v>442</v>
      </c>
      <c r="D37" s="247">
        <v>164</v>
      </c>
      <c r="E37" s="247" t="s">
        <v>4503</v>
      </c>
      <c r="F37" s="247">
        <v>800</v>
      </c>
      <c r="G37" s="247">
        <v>1200</v>
      </c>
      <c r="H37" s="247">
        <v>303</v>
      </c>
      <c r="I37" s="247" t="s">
        <v>4503</v>
      </c>
      <c r="J37" s="247">
        <v>700</v>
      </c>
      <c r="K37" s="247">
        <v>200</v>
      </c>
      <c r="L37" s="247">
        <v>667</v>
      </c>
      <c r="M37" s="247">
        <v>283.5</v>
      </c>
      <c r="N37" s="247">
        <v>500</v>
      </c>
      <c r="O37" s="247">
        <v>2000</v>
      </c>
      <c r="P37" s="247">
        <v>300</v>
      </c>
      <c r="Q37" s="247">
        <v>7500</v>
      </c>
      <c r="R37" s="247">
        <v>4500</v>
      </c>
      <c r="S37" s="247">
        <v>8000</v>
      </c>
      <c r="T37" s="247">
        <v>1000</v>
      </c>
      <c r="U37" s="247">
        <v>500</v>
      </c>
      <c r="V37" s="247">
        <v>116</v>
      </c>
      <c r="W37" s="247">
        <v>15000</v>
      </c>
      <c r="X37" s="247">
        <v>1500</v>
      </c>
      <c r="Y37" s="247">
        <v>29</v>
      </c>
      <c r="Z37" s="247">
        <v>612.5</v>
      </c>
      <c r="AA37" s="247">
        <v>3.125</v>
      </c>
      <c r="AB37" s="248" t="s">
        <v>4503</v>
      </c>
      <c r="AC37" s="248" t="s">
        <v>4503</v>
      </c>
      <c r="AD37" s="249" t="s">
        <v>4503</v>
      </c>
      <c r="AE37" s="248" t="s">
        <v>4503</v>
      </c>
      <c r="AF37" s="248" t="s">
        <v>4503</v>
      </c>
      <c r="AG37" s="248" t="s">
        <v>4503</v>
      </c>
      <c r="AH37" s="247">
        <v>5147</v>
      </c>
      <c r="AI37" s="247">
        <v>26355.5</v>
      </c>
      <c r="AJ37" s="247">
        <v>45797.571428571428</v>
      </c>
      <c r="AK37" s="247">
        <v>2639</v>
      </c>
      <c r="AL37" s="250">
        <v>164</v>
      </c>
    </row>
    <row r="38" spans="1:38" ht="18" customHeight="1" x14ac:dyDescent="0.25">
      <c r="A38" s="257" t="s">
        <v>289</v>
      </c>
      <c r="B38" s="257" t="s">
        <v>418</v>
      </c>
      <c r="C38" s="258" t="s">
        <v>446</v>
      </c>
      <c r="D38" s="247">
        <v>352</v>
      </c>
      <c r="E38" s="247">
        <v>324</v>
      </c>
      <c r="F38" s="247">
        <v>500</v>
      </c>
      <c r="G38" s="247">
        <v>800</v>
      </c>
      <c r="H38" s="247">
        <v>189</v>
      </c>
      <c r="I38" s="247">
        <v>1200</v>
      </c>
      <c r="J38" s="247">
        <v>600</v>
      </c>
      <c r="K38" s="247">
        <v>250</v>
      </c>
      <c r="L38" s="247">
        <v>1150</v>
      </c>
      <c r="M38" s="247">
        <v>133</v>
      </c>
      <c r="N38" s="247">
        <v>800</v>
      </c>
      <c r="O38" s="247" t="s">
        <v>4503</v>
      </c>
      <c r="P38" s="247">
        <v>350</v>
      </c>
      <c r="Q38" s="247">
        <v>28000</v>
      </c>
      <c r="R38" s="247">
        <v>5000</v>
      </c>
      <c r="S38" s="247">
        <v>10250</v>
      </c>
      <c r="T38" s="247">
        <v>625</v>
      </c>
      <c r="U38" s="247">
        <v>175</v>
      </c>
      <c r="V38" s="247">
        <v>58</v>
      </c>
      <c r="W38" s="247">
        <v>18000</v>
      </c>
      <c r="X38" s="247">
        <v>3250</v>
      </c>
      <c r="Y38" s="247">
        <v>43</v>
      </c>
      <c r="Z38" s="247">
        <v>620</v>
      </c>
      <c r="AA38" s="247" t="s">
        <v>4503</v>
      </c>
      <c r="AB38" s="248" t="s">
        <v>4503</v>
      </c>
      <c r="AC38" s="248" t="s">
        <v>4503</v>
      </c>
      <c r="AD38" s="249" t="s">
        <v>4503</v>
      </c>
      <c r="AE38" s="248" t="s">
        <v>4503</v>
      </c>
      <c r="AF38" s="248" t="s">
        <v>4503</v>
      </c>
      <c r="AG38" s="248" t="s">
        <v>4503</v>
      </c>
      <c r="AH38" s="247">
        <v>5365</v>
      </c>
      <c r="AI38" s="247">
        <v>49630</v>
      </c>
      <c r="AJ38" s="247">
        <v>67276.57142857142</v>
      </c>
      <c r="AK38" s="247">
        <v>2209</v>
      </c>
      <c r="AL38" s="250">
        <v>352</v>
      </c>
    </row>
    <row r="39" spans="1:38" ht="18" customHeight="1" x14ac:dyDescent="0.25">
      <c r="A39" s="257" t="s">
        <v>332</v>
      </c>
      <c r="B39" s="257" t="s">
        <v>336</v>
      </c>
      <c r="C39" s="258" t="s">
        <v>448</v>
      </c>
      <c r="D39" s="247">
        <v>272</v>
      </c>
      <c r="E39" s="247" t="s">
        <v>4503</v>
      </c>
      <c r="F39" s="247">
        <v>700</v>
      </c>
      <c r="G39" s="247">
        <v>700</v>
      </c>
      <c r="H39" s="247" t="s">
        <v>4503</v>
      </c>
      <c r="I39" s="247" t="s">
        <v>4503</v>
      </c>
      <c r="J39" s="247">
        <v>700</v>
      </c>
      <c r="K39" s="247">
        <v>100</v>
      </c>
      <c r="L39" s="247">
        <v>467</v>
      </c>
      <c r="M39" s="247">
        <v>167</v>
      </c>
      <c r="N39" s="247">
        <v>1200</v>
      </c>
      <c r="O39" s="247">
        <v>800</v>
      </c>
      <c r="P39" s="247" t="s">
        <v>4503</v>
      </c>
      <c r="Q39" s="247" t="s">
        <v>4503</v>
      </c>
      <c r="R39" s="247" t="s">
        <v>4503</v>
      </c>
      <c r="S39" s="247" t="s">
        <v>4503</v>
      </c>
      <c r="T39" s="247">
        <v>1500</v>
      </c>
      <c r="U39" s="247">
        <v>100</v>
      </c>
      <c r="V39" s="247">
        <v>52</v>
      </c>
      <c r="W39" s="247">
        <v>16000</v>
      </c>
      <c r="X39" s="247">
        <v>1500</v>
      </c>
      <c r="Y39" s="247">
        <v>57</v>
      </c>
      <c r="Z39" s="247" t="s">
        <v>4503</v>
      </c>
      <c r="AA39" s="247" t="s">
        <v>4503</v>
      </c>
      <c r="AB39" s="248" t="s">
        <v>4503</v>
      </c>
      <c r="AC39" s="248" t="s">
        <v>4503</v>
      </c>
      <c r="AD39" s="249" t="s">
        <v>4503</v>
      </c>
      <c r="AE39" s="248" t="s">
        <v>4503</v>
      </c>
      <c r="AF39" s="248" t="s">
        <v>4503</v>
      </c>
      <c r="AG39" s="248" t="s">
        <v>4503</v>
      </c>
      <c r="AH39" s="247">
        <v>4355</v>
      </c>
      <c r="AI39" s="247">
        <v>34775.5</v>
      </c>
      <c r="AJ39" s="247">
        <v>51881.071428571428</v>
      </c>
      <c r="AK39" s="247">
        <v>2130.5</v>
      </c>
      <c r="AL39" s="250">
        <v>272</v>
      </c>
    </row>
    <row r="40" spans="1:38" ht="18" customHeight="1" x14ac:dyDescent="0.25">
      <c r="A40" s="257" t="s">
        <v>332</v>
      </c>
      <c r="B40" s="257" t="s">
        <v>333</v>
      </c>
      <c r="C40" s="258" t="s">
        <v>334</v>
      </c>
      <c r="D40" s="247">
        <v>187.5</v>
      </c>
      <c r="E40" s="247">
        <v>250</v>
      </c>
      <c r="F40" s="247">
        <v>400</v>
      </c>
      <c r="G40" s="247">
        <v>500</v>
      </c>
      <c r="H40" s="247">
        <v>150</v>
      </c>
      <c r="I40" s="247">
        <v>1000</v>
      </c>
      <c r="J40" s="247">
        <v>450</v>
      </c>
      <c r="K40" s="247">
        <v>100</v>
      </c>
      <c r="L40" s="247">
        <v>600</v>
      </c>
      <c r="M40" s="247">
        <v>126.5</v>
      </c>
      <c r="N40" s="247">
        <v>1000</v>
      </c>
      <c r="O40" s="247">
        <v>1000</v>
      </c>
      <c r="P40" s="247">
        <v>350</v>
      </c>
      <c r="Q40" s="247">
        <v>4000</v>
      </c>
      <c r="R40" s="247">
        <v>3500</v>
      </c>
      <c r="S40" s="247">
        <v>5500</v>
      </c>
      <c r="T40" s="247">
        <v>450</v>
      </c>
      <c r="U40" s="247">
        <v>300</v>
      </c>
      <c r="V40" s="247">
        <v>83</v>
      </c>
      <c r="W40" s="247">
        <v>15000</v>
      </c>
      <c r="X40" s="247">
        <v>3600</v>
      </c>
      <c r="Y40" s="247">
        <v>71.5</v>
      </c>
      <c r="Z40" s="247">
        <v>627.5</v>
      </c>
      <c r="AA40" s="247" t="s">
        <v>4503</v>
      </c>
      <c r="AB40" s="248" t="s">
        <v>4503</v>
      </c>
      <c r="AC40" s="248" t="s">
        <v>4503</v>
      </c>
      <c r="AD40" s="249" t="s">
        <v>4503</v>
      </c>
      <c r="AE40" s="248" t="s">
        <v>4503</v>
      </c>
      <c r="AF40" s="248" t="s">
        <v>4503</v>
      </c>
      <c r="AG40" s="248" t="s">
        <v>4503</v>
      </c>
      <c r="AH40" s="247">
        <v>3637.5</v>
      </c>
      <c r="AI40" s="247">
        <v>29575</v>
      </c>
      <c r="AJ40" s="247">
        <v>48304.357142857145</v>
      </c>
      <c r="AK40" s="247">
        <v>1514</v>
      </c>
      <c r="AL40" s="250">
        <v>187.5</v>
      </c>
    </row>
    <row r="41" spans="1:38" ht="18" customHeight="1" x14ac:dyDescent="0.25">
      <c r="A41" s="257" t="s">
        <v>295</v>
      </c>
      <c r="B41" s="257" t="s">
        <v>296</v>
      </c>
      <c r="C41" s="258" t="s">
        <v>297</v>
      </c>
      <c r="D41" s="247">
        <v>126</v>
      </c>
      <c r="E41" s="247">
        <v>150</v>
      </c>
      <c r="F41" s="247">
        <v>1268</v>
      </c>
      <c r="G41" s="247">
        <v>676</v>
      </c>
      <c r="H41" s="247">
        <v>503</v>
      </c>
      <c r="I41" s="247">
        <v>1330</v>
      </c>
      <c r="J41" s="247">
        <v>666.5</v>
      </c>
      <c r="K41" s="247">
        <v>407</v>
      </c>
      <c r="L41" s="247">
        <v>800</v>
      </c>
      <c r="M41" s="247">
        <v>141.5</v>
      </c>
      <c r="N41" s="247">
        <v>725</v>
      </c>
      <c r="O41" s="247">
        <v>3250</v>
      </c>
      <c r="P41" s="247">
        <v>150</v>
      </c>
      <c r="Q41" s="247">
        <v>4000</v>
      </c>
      <c r="R41" s="247">
        <v>7500</v>
      </c>
      <c r="S41" s="247">
        <v>3000</v>
      </c>
      <c r="T41" s="247" t="s">
        <v>4503</v>
      </c>
      <c r="U41" s="247">
        <v>450</v>
      </c>
      <c r="V41" s="247">
        <v>87</v>
      </c>
      <c r="W41" s="247" t="s">
        <v>4503</v>
      </c>
      <c r="X41" s="247" t="s">
        <v>4503</v>
      </c>
      <c r="Y41" s="247">
        <v>22.5</v>
      </c>
      <c r="Z41" s="247">
        <v>617.5</v>
      </c>
      <c r="AA41" s="247" t="s">
        <v>4503</v>
      </c>
      <c r="AB41" s="248" t="s">
        <v>4503</v>
      </c>
      <c r="AC41" s="248" t="s">
        <v>4503</v>
      </c>
      <c r="AD41" s="249" t="s">
        <v>4503</v>
      </c>
      <c r="AE41" s="248" t="s">
        <v>4503</v>
      </c>
      <c r="AF41" s="248" t="s">
        <v>4503</v>
      </c>
      <c r="AG41" s="248" t="s">
        <v>4503</v>
      </c>
      <c r="AH41" s="247">
        <v>5926.5</v>
      </c>
      <c r="AI41" s="247">
        <v>30677</v>
      </c>
      <c r="AJ41" s="247">
        <v>46626.357142857145</v>
      </c>
      <c r="AK41" s="247">
        <v>1760</v>
      </c>
      <c r="AL41" s="250">
        <v>150</v>
      </c>
    </row>
    <row r="42" spans="1:38" ht="18" customHeight="1" x14ac:dyDescent="0.25">
      <c r="A42" s="257" t="s">
        <v>295</v>
      </c>
      <c r="B42" s="257" t="s">
        <v>377</v>
      </c>
      <c r="C42" s="258" t="s">
        <v>378</v>
      </c>
      <c r="D42" s="247" t="s">
        <v>4503</v>
      </c>
      <c r="E42" s="247">
        <v>162</v>
      </c>
      <c r="F42" s="247" t="s">
        <v>4503</v>
      </c>
      <c r="G42" s="247">
        <v>450</v>
      </c>
      <c r="H42" s="247">
        <v>363</v>
      </c>
      <c r="I42" s="247">
        <v>942.5</v>
      </c>
      <c r="J42" s="247">
        <v>538</v>
      </c>
      <c r="K42" s="247">
        <v>500</v>
      </c>
      <c r="L42" s="247">
        <v>667</v>
      </c>
      <c r="M42" s="247">
        <v>133</v>
      </c>
      <c r="N42" s="247">
        <v>1300</v>
      </c>
      <c r="O42" s="247" t="s">
        <v>4503</v>
      </c>
      <c r="P42" s="247">
        <v>200</v>
      </c>
      <c r="Q42" s="247" t="s">
        <v>4503</v>
      </c>
      <c r="R42" s="247">
        <v>5250</v>
      </c>
      <c r="S42" s="247">
        <v>6500</v>
      </c>
      <c r="T42" s="247">
        <v>1100</v>
      </c>
      <c r="U42" s="247">
        <v>2500</v>
      </c>
      <c r="V42" s="247">
        <v>48.5</v>
      </c>
      <c r="W42" s="247" t="s">
        <v>4503</v>
      </c>
      <c r="X42" s="247">
        <v>3000</v>
      </c>
      <c r="Y42" s="247">
        <v>57</v>
      </c>
      <c r="Z42" s="247">
        <v>607.5</v>
      </c>
      <c r="AA42" s="247" t="s">
        <v>4503</v>
      </c>
      <c r="AB42" s="248" t="s">
        <v>4503</v>
      </c>
      <c r="AC42" s="248" t="s">
        <v>4503</v>
      </c>
      <c r="AD42" s="249" t="s">
        <v>4503</v>
      </c>
      <c r="AE42" s="248" t="s">
        <v>4503</v>
      </c>
      <c r="AF42" s="248" t="s">
        <v>4503</v>
      </c>
      <c r="AG42" s="248" t="s">
        <v>4503</v>
      </c>
      <c r="AH42" s="247">
        <v>4487</v>
      </c>
      <c r="AI42" s="247">
        <v>27564.5</v>
      </c>
      <c r="AJ42" s="247">
        <v>43033.571428571428</v>
      </c>
      <c r="AK42" s="247">
        <v>1547.5</v>
      </c>
      <c r="AL42" s="250">
        <v>162</v>
      </c>
    </row>
    <row r="43" spans="1:38" ht="18" customHeight="1" x14ac:dyDescent="0.25">
      <c r="A43" s="257" t="s">
        <v>4503</v>
      </c>
      <c r="B43" s="257" t="s">
        <v>4503</v>
      </c>
      <c r="C43" s="258" t="s">
        <v>4503</v>
      </c>
      <c r="D43" s="247" t="s">
        <v>4503</v>
      </c>
      <c r="E43" s="247" t="s">
        <v>4503</v>
      </c>
      <c r="F43" s="247" t="s">
        <v>4503</v>
      </c>
      <c r="G43" s="247" t="s">
        <v>4503</v>
      </c>
      <c r="H43" s="247" t="s">
        <v>4503</v>
      </c>
      <c r="I43" s="247" t="s">
        <v>4503</v>
      </c>
      <c r="J43" s="247" t="s">
        <v>4503</v>
      </c>
      <c r="K43" s="247" t="s">
        <v>4503</v>
      </c>
      <c r="L43" s="247" t="s">
        <v>4503</v>
      </c>
      <c r="M43" s="247" t="s">
        <v>4503</v>
      </c>
      <c r="N43" s="247" t="s">
        <v>4503</v>
      </c>
      <c r="O43" s="247" t="s">
        <v>4503</v>
      </c>
      <c r="P43" s="247" t="s">
        <v>4503</v>
      </c>
      <c r="Q43" s="247" t="s">
        <v>4503</v>
      </c>
      <c r="R43" s="247" t="s">
        <v>4503</v>
      </c>
      <c r="S43" s="247" t="s">
        <v>4503</v>
      </c>
      <c r="T43" s="247" t="s">
        <v>4503</v>
      </c>
      <c r="U43" s="247" t="s">
        <v>4503</v>
      </c>
      <c r="V43" s="247" t="s">
        <v>4503</v>
      </c>
      <c r="W43" s="247" t="s">
        <v>4503</v>
      </c>
      <c r="X43" s="247" t="s">
        <v>4503</v>
      </c>
      <c r="Y43" s="247" t="s">
        <v>4503</v>
      </c>
      <c r="Z43" s="247" t="s">
        <v>4503</v>
      </c>
      <c r="AA43" s="247" t="s">
        <v>4503</v>
      </c>
      <c r="AB43" s="248" t="s">
        <v>4503</v>
      </c>
      <c r="AC43" s="248" t="s">
        <v>4503</v>
      </c>
      <c r="AD43" s="249" t="s">
        <v>4503</v>
      </c>
      <c r="AE43" s="248" t="s">
        <v>4503</v>
      </c>
      <c r="AF43" s="248" t="s">
        <v>4503</v>
      </c>
      <c r="AG43" s="248" t="s">
        <v>4503</v>
      </c>
      <c r="AH43" s="247" t="s">
        <v>4503</v>
      </c>
      <c r="AI43" s="247" t="s">
        <v>4503</v>
      </c>
      <c r="AJ43" s="247" t="s">
        <v>4503</v>
      </c>
      <c r="AK43" s="247" t="s">
        <v>4503</v>
      </c>
      <c r="AL43" s="250" t="s">
        <v>4503</v>
      </c>
    </row>
    <row r="44" spans="1:38" ht="18" customHeight="1" x14ac:dyDescent="0.25">
      <c r="A44" s="257" t="s">
        <v>4503</v>
      </c>
      <c r="B44" s="257" t="s">
        <v>4503</v>
      </c>
      <c r="C44" s="258" t="s">
        <v>4503</v>
      </c>
      <c r="D44" s="247" t="s">
        <v>4503</v>
      </c>
      <c r="E44" s="247" t="s">
        <v>4503</v>
      </c>
      <c r="F44" s="247" t="s">
        <v>4503</v>
      </c>
      <c r="G44" s="247" t="s">
        <v>4503</v>
      </c>
      <c r="H44" s="247" t="s">
        <v>4503</v>
      </c>
      <c r="I44" s="247" t="s">
        <v>4503</v>
      </c>
      <c r="J44" s="247" t="s">
        <v>4503</v>
      </c>
      <c r="K44" s="247" t="s">
        <v>4503</v>
      </c>
      <c r="L44" s="247" t="s">
        <v>4503</v>
      </c>
      <c r="M44" s="247" t="s">
        <v>4503</v>
      </c>
      <c r="N44" s="247" t="s">
        <v>4503</v>
      </c>
      <c r="O44" s="247" t="s">
        <v>4503</v>
      </c>
      <c r="P44" s="247" t="s">
        <v>4503</v>
      </c>
      <c r="Q44" s="247" t="s">
        <v>4503</v>
      </c>
      <c r="R44" s="247" t="s">
        <v>4503</v>
      </c>
      <c r="S44" s="247" t="s">
        <v>4503</v>
      </c>
      <c r="T44" s="247" t="s">
        <v>4503</v>
      </c>
      <c r="U44" s="247" t="s">
        <v>4503</v>
      </c>
      <c r="V44" s="247" t="s">
        <v>4503</v>
      </c>
      <c r="W44" s="247" t="s">
        <v>4503</v>
      </c>
      <c r="X44" s="247" t="s">
        <v>4503</v>
      </c>
      <c r="Y44" s="247" t="s">
        <v>4503</v>
      </c>
      <c r="Z44" s="247" t="s">
        <v>4503</v>
      </c>
      <c r="AA44" s="247" t="s">
        <v>4503</v>
      </c>
      <c r="AB44" s="248" t="s">
        <v>4503</v>
      </c>
      <c r="AC44" s="248" t="s">
        <v>4503</v>
      </c>
      <c r="AD44" s="249" t="s">
        <v>4503</v>
      </c>
      <c r="AE44" s="248" t="s">
        <v>4503</v>
      </c>
      <c r="AF44" s="248" t="s">
        <v>4503</v>
      </c>
      <c r="AG44" s="248" t="s">
        <v>4503</v>
      </c>
      <c r="AH44" s="247" t="s">
        <v>4503</v>
      </c>
      <c r="AI44" s="247" t="s">
        <v>4503</v>
      </c>
      <c r="AJ44" s="247" t="s">
        <v>4503</v>
      </c>
      <c r="AK44" s="247" t="s">
        <v>4503</v>
      </c>
      <c r="AL44" s="250" t="s">
        <v>4503</v>
      </c>
    </row>
    <row r="45" spans="1:38" ht="18" customHeight="1" x14ac:dyDescent="0.25">
      <c r="A45" s="257" t="s">
        <v>4503</v>
      </c>
      <c r="B45" s="257" t="s">
        <v>4503</v>
      </c>
      <c r="C45" s="258" t="s">
        <v>4503</v>
      </c>
      <c r="D45" s="247" t="s">
        <v>4503</v>
      </c>
      <c r="E45" s="247" t="s">
        <v>4503</v>
      </c>
      <c r="F45" s="247" t="s">
        <v>4503</v>
      </c>
      <c r="G45" s="247" t="s">
        <v>4503</v>
      </c>
      <c r="H45" s="247" t="s">
        <v>4503</v>
      </c>
      <c r="I45" s="247" t="s">
        <v>4503</v>
      </c>
      <c r="J45" s="247" t="s">
        <v>4503</v>
      </c>
      <c r="K45" s="247" t="s">
        <v>4503</v>
      </c>
      <c r="L45" s="247" t="s">
        <v>4503</v>
      </c>
      <c r="M45" s="247" t="s">
        <v>4503</v>
      </c>
      <c r="N45" s="247" t="s">
        <v>4503</v>
      </c>
      <c r="O45" s="247" t="s">
        <v>4503</v>
      </c>
      <c r="P45" s="247" t="s">
        <v>4503</v>
      </c>
      <c r="Q45" s="247" t="s">
        <v>4503</v>
      </c>
      <c r="R45" s="247" t="s">
        <v>4503</v>
      </c>
      <c r="S45" s="247" t="s">
        <v>4503</v>
      </c>
      <c r="T45" s="247" t="s">
        <v>4503</v>
      </c>
      <c r="U45" s="247" t="s">
        <v>4503</v>
      </c>
      <c r="V45" s="247" t="s">
        <v>4503</v>
      </c>
      <c r="W45" s="247" t="s">
        <v>4503</v>
      </c>
      <c r="X45" s="247" t="s">
        <v>4503</v>
      </c>
      <c r="Y45" s="247" t="s">
        <v>4503</v>
      </c>
      <c r="Z45" s="247" t="s">
        <v>4503</v>
      </c>
      <c r="AA45" s="247" t="s">
        <v>4503</v>
      </c>
      <c r="AB45" s="248" t="s">
        <v>4503</v>
      </c>
      <c r="AC45" s="248" t="s">
        <v>4503</v>
      </c>
      <c r="AD45" s="249" t="s">
        <v>4503</v>
      </c>
      <c r="AE45" s="248" t="s">
        <v>4503</v>
      </c>
      <c r="AF45" s="248" t="s">
        <v>4503</v>
      </c>
      <c r="AG45" s="248" t="s">
        <v>4503</v>
      </c>
      <c r="AH45" s="247" t="s">
        <v>4503</v>
      </c>
      <c r="AI45" s="247" t="s">
        <v>4503</v>
      </c>
      <c r="AJ45" s="247" t="s">
        <v>4503</v>
      </c>
      <c r="AK45" s="247" t="s">
        <v>4503</v>
      </c>
      <c r="AL45" s="250" t="s">
        <v>4503</v>
      </c>
    </row>
    <row r="46" spans="1:38" ht="18" customHeight="1" x14ac:dyDescent="0.25">
      <c r="A46" s="257" t="s">
        <v>4503</v>
      </c>
      <c r="B46" s="257" t="s">
        <v>4503</v>
      </c>
      <c r="C46" s="258" t="s">
        <v>4503</v>
      </c>
      <c r="D46" s="247" t="s">
        <v>4503</v>
      </c>
      <c r="E46" s="247" t="s">
        <v>4503</v>
      </c>
      <c r="F46" s="247" t="s">
        <v>4503</v>
      </c>
      <c r="G46" s="247" t="s">
        <v>4503</v>
      </c>
      <c r="H46" s="247" t="s">
        <v>4503</v>
      </c>
      <c r="I46" s="247" t="s">
        <v>4503</v>
      </c>
      <c r="J46" s="247" t="s">
        <v>4503</v>
      </c>
      <c r="K46" s="247" t="s">
        <v>4503</v>
      </c>
      <c r="L46" s="247" t="s">
        <v>4503</v>
      </c>
      <c r="M46" s="247" t="s">
        <v>4503</v>
      </c>
      <c r="N46" s="247" t="s">
        <v>4503</v>
      </c>
      <c r="O46" s="247" t="s">
        <v>4503</v>
      </c>
      <c r="P46" s="247" t="s">
        <v>4503</v>
      </c>
      <c r="Q46" s="247" t="s">
        <v>4503</v>
      </c>
      <c r="R46" s="247" t="s">
        <v>4503</v>
      </c>
      <c r="S46" s="247" t="s">
        <v>4503</v>
      </c>
      <c r="T46" s="247" t="s">
        <v>4503</v>
      </c>
      <c r="U46" s="247" t="s">
        <v>4503</v>
      </c>
      <c r="V46" s="247" t="s">
        <v>4503</v>
      </c>
      <c r="W46" s="247" t="s">
        <v>4503</v>
      </c>
      <c r="X46" s="247" t="s">
        <v>4503</v>
      </c>
      <c r="Y46" s="247" t="s">
        <v>4503</v>
      </c>
      <c r="Z46" s="247" t="s">
        <v>4503</v>
      </c>
      <c r="AA46" s="247" t="s">
        <v>4503</v>
      </c>
      <c r="AB46" s="248" t="s">
        <v>4503</v>
      </c>
      <c r="AC46" s="248" t="s">
        <v>4503</v>
      </c>
      <c r="AD46" s="249" t="s">
        <v>4503</v>
      </c>
      <c r="AE46" s="248" t="s">
        <v>4503</v>
      </c>
      <c r="AF46" s="248" t="s">
        <v>4503</v>
      </c>
      <c r="AG46" s="248" t="s">
        <v>4503</v>
      </c>
      <c r="AH46" s="247" t="s">
        <v>4503</v>
      </c>
      <c r="AI46" s="247" t="s">
        <v>4503</v>
      </c>
      <c r="AJ46" s="247" t="s">
        <v>4503</v>
      </c>
      <c r="AK46" s="247" t="s">
        <v>4503</v>
      </c>
      <c r="AL46" s="250" t="s">
        <v>4503</v>
      </c>
    </row>
    <row r="47" spans="1:38" ht="18" customHeight="1" x14ac:dyDescent="0.25">
      <c r="A47" s="257" t="s">
        <v>4503</v>
      </c>
      <c r="B47" s="257" t="s">
        <v>4503</v>
      </c>
      <c r="C47" s="258" t="s">
        <v>4503</v>
      </c>
      <c r="D47" s="247" t="s">
        <v>4503</v>
      </c>
      <c r="E47" s="247" t="s">
        <v>4503</v>
      </c>
      <c r="F47" s="247" t="s">
        <v>4503</v>
      </c>
      <c r="G47" s="247" t="s">
        <v>4503</v>
      </c>
      <c r="H47" s="247" t="s">
        <v>4503</v>
      </c>
      <c r="I47" s="247" t="s">
        <v>4503</v>
      </c>
      <c r="J47" s="247" t="s">
        <v>4503</v>
      </c>
      <c r="K47" s="247" t="s">
        <v>4503</v>
      </c>
      <c r="L47" s="247" t="s">
        <v>4503</v>
      </c>
      <c r="M47" s="247" t="s">
        <v>4503</v>
      </c>
      <c r="N47" s="247" t="s">
        <v>4503</v>
      </c>
      <c r="O47" s="247" t="s">
        <v>4503</v>
      </c>
      <c r="P47" s="247" t="s">
        <v>4503</v>
      </c>
      <c r="Q47" s="247" t="s">
        <v>4503</v>
      </c>
      <c r="R47" s="247" t="s">
        <v>4503</v>
      </c>
      <c r="S47" s="247" t="s">
        <v>4503</v>
      </c>
      <c r="T47" s="247" t="s">
        <v>4503</v>
      </c>
      <c r="U47" s="247" t="s">
        <v>4503</v>
      </c>
      <c r="V47" s="247" t="s">
        <v>4503</v>
      </c>
      <c r="W47" s="247" t="s">
        <v>4503</v>
      </c>
      <c r="X47" s="247" t="s">
        <v>4503</v>
      </c>
      <c r="Y47" s="247" t="s">
        <v>4503</v>
      </c>
      <c r="Z47" s="247" t="s">
        <v>4503</v>
      </c>
      <c r="AA47" s="247" t="s">
        <v>4503</v>
      </c>
      <c r="AB47" s="248" t="s">
        <v>4503</v>
      </c>
      <c r="AC47" s="248" t="s">
        <v>4503</v>
      </c>
      <c r="AD47" s="249" t="s">
        <v>4503</v>
      </c>
      <c r="AE47" s="248" t="s">
        <v>4503</v>
      </c>
      <c r="AF47" s="248" t="s">
        <v>4503</v>
      </c>
      <c r="AG47" s="248" t="s">
        <v>4503</v>
      </c>
      <c r="AH47" s="247" t="s">
        <v>4503</v>
      </c>
      <c r="AI47" s="247" t="s">
        <v>4503</v>
      </c>
      <c r="AJ47" s="247" t="s">
        <v>4503</v>
      </c>
      <c r="AK47" s="247" t="s">
        <v>4503</v>
      </c>
      <c r="AL47" s="250" t="s">
        <v>4503</v>
      </c>
    </row>
    <row r="48" spans="1:38" ht="18" customHeight="1" x14ac:dyDescent="0.25">
      <c r="A48" s="257" t="s">
        <v>4503</v>
      </c>
      <c r="B48" s="257" t="s">
        <v>4503</v>
      </c>
      <c r="C48" s="258" t="s">
        <v>4503</v>
      </c>
      <c r="D48" s="247" t="s">
        <v>4503</v>
      </c>
      <c r="E48" s="247" t="s">
        <v>4503</v>
      </c>
      <c r="F48" s="247" t="s">
        <v>4503</v>
      </c>
      <c r="G48" s="247" t="s">
        <v>4503</v>
      </c>
      <c r="H48" s="247" t="s">
        <v>4503</v>
      </c>
      <c r="I48" s="247" t="s">
        <v>4503</v>
      </c>
      <c r="J48" s="247" t="s">
        <v>4503</v>
      </c>
      <c r="K48" s="247" t="s">
        <v>4503</v>
      </c>
      <c r="L48" s="247" t="s">
        <v>4503</v>
      </c>
      <c r="M48" s="247" t="s">
        <v>4503</v>
      </c>
      <c r="N48" s="247" t="s">
        <v>4503</v>
      </c>
      <c r="O48" s="247" t="s">
        <v>4503</v>
      </c>
      <c r="P48" s="247" t="s">
        <v>4503</v>
      </c>
      <c r="Q48" s="247" t="s">
        <v>4503</v>
      </c>
      <c r="R48" s="247" t="s">
        <v>4503</v>
      </c>
      <c r="S48" s="247" t="s">
        <v>4503</v>
      </c>
      <c r="T48" s="247" t="s">
        <v>4503</v>
      </c>
      <c r="U48" s="247" t="s">
        <v>4503</v>
      </c>
      <c r="V48" s="247" t="s">
        <v>4503</v>
      </c>
      <c r="W48" s="247" t="s">
        <v>4503</v>
      </c>
      <c r="X48" s="247" t="s">
        <v>4503</v>
      </c>
      <c r="Y48" s="247" t="s">
        <v>4503</v>
      </c>
      <c r="Z48" s="247" t="s">
        <v>4503</v>
      </c>
      <c r="AA48" s="247" t="s">
        <v>4503</v>
      </c>
      <c r="AB48" s="248" t="s">
        <v>4503</v>
      </c>
      <c r="AC48" s="248" t="s">
        <v>4503</v>
      </c>
      <c r="AD48" s="249" t="s">
        <v>4503</v>
      </c>
      <c r="AE48" s="248" t="s">
        <v>4503</v>
      </c>
      <c r="AF48" s="248" t="s">
        <v>4503</v>
      </c>
      <c r="AG48" s="248" t="s">
        <v>4503</v>
      </c>
      <c r="AH48" s="247" t="s">
        <v>4503</v>
      </c>
      <c r="AI48" s="247" t="s">
        <v>4503</v>
      </c>
      <c r="AJ48" s="247" t="s">
        <v>4503</v>
      </c>
      <c r="AK48" s="247" t="s">
        <v>4503</v>
      </c>
      <c r="AL48" s="250" t="s">
        <v>4503</v>
      </c>
    </row>
    <row r="49" spans="1:38" ht="18" customHeight="1" x14ac:dyDescent="0.25">
      <c r="A49" s="257" t="s">
        <v>4503</v>
      </c>
      <c r="B49" s="257" t="s">
        <v>4503</v>
      </c>
      <c r="C49" s="258" t="s">
        <v>4503</v>
      </c>
      <c r="D49" s="247" t="s">
        <v>4503</v>
      </c>
      <c r="E49" s="247" t="s">
        <v>4503</v>
      </c>
      <c r="F49" s="247" t="s">
        <v>4503</v>
      </c>
      <c r="G49" s="247" t="s">
        <v>4503</v>
      </c>
      <c r="H49" s="247" t="s">
        <v>4503</v>
      </c>
      <c r="I49" s="247" t="s">
        <v>4503</v>
      </c>
      <c r="J49" s="247" t="s">
        <v>4503</v>
      </c>
      <c r="K49" s="247" t="s">
        <v>4503</v>
      </c>
      <c r="L49" s="247" t="s">
        <v>4503</v>
      </c>
      <c r="M49" s="247" t="s">
        <v>4503</v>
      </c>
      <c r="N49" s="247" t="s">
        <v>4503</v>
      </c>
      <c r="O49" s="247" t="s">
        <v>4503</v>
      </c>
      <c r="P49" s="247" t="s">
        <v>4503</v>
      </c>
      <c r="Q49" s="247" t="s">
        <v>4503</v>
      </c>
      <c r="R49" s="247" t="s">
        <v>4503</v>
      </c>
      <c r="S49" s="247" t="s">
        <v>4503</v>
      </c>
      <c r="T49" s="247" t="s">
        <v>4503</v>
      </c>
      <c r="U49" s="247" t="s">
        <v>4503</v>
      </c>
      <c r="V49" s="247" t="s">
        <v>4503</v>
      </c>
      <c r="W49" s="247" t="s">
        <v>4503</v>
      </c>
      <c r="X49" s="247" t="s">
        <v>4503</v>
      </c>
      <c r="Y49" s="247" t="s">
        <v>4503</v>
      </c>
      <c r="Z49" s="247" t="s">
        <v>4503</v>
      </c>
      <c r="AA49" s="247" t="s">
        <v>4503</v>
      </c>
      <c r="AB49" s="248" t="s">
        <v>4503</v>
      </c>
      <c r="AC49" s="248" t="s">
        <v>4503</v>
      </c>
      <c r="AD49" s="249" t="s">
        <v>4503</v>
      </c>
      <c r="AE49" s="248" t="s">
        <v>4503</v>
      </c>
      <c r="AF49" s="248" t="s">
        <v>4503</v>
      </c>
      <c r="AG49" s="248" t="s">
        <v>4503</v>
      </c>
      <c r="AH49" s="247" t="s">
        <v>4503</v>
      </c>
      <c r="AI49" s="247" t="s">
        <v>4503</v>
      </c>
      <c r="AJ49" s="247" t="s">
        <v>4503</v>
      </c>
      <c r="AK49" s="247" t="s">
        <v>4503</v>
      </c>
      <c r="AL49" s="250" t="s">
        <v>4503</v>
      </c>
    </row>
    <row r="50" spans="1:38" ht="18" customHeight="1" x14ac:dyDescent="0.25">
      <c r="A50" s="257" t="s">
        <v>4503</v>
      </c>
      <c r="B50" s="257" t="s">
        <v>4503</v>
      </c>
      <c r="C50" s="258" t="s">
        <v>4503</v>
      </c>
      <c r="D50" s="247" t="s">
        <v>4503</v>
      </c>
      <c r="E50" s="247" t="s">
        <v>4503</v>
      </c>
      <c r="F50" s="247" t="s">
        <v>4503</v>
      </c>
      <c r="G50" s="247" t="s">
        <v>4503</v>
      </c>
      <c r="H50" s="247" t="s">
        <v>4503</v>
      </c>
      <c r="I50" s="247" t="s">
        <v>4503</v>
      </c>
      <c r="J50" s="247" t="s">
        <v>4503</v>
      </c>
      <c r="K50" s="247" t="s">
        <v>4503</v>
      </c>
      <c r="L50" s="247" t="s">
        <v>4503</v>
      </c>
      <c r="M50" s="247" t="s">
        <v>4503</v>
      </c>
      <c r="N50" s="247" t="s">
        <v>4503</v>
      </c>
      <c r="O50" s="247" t="s">
        <v>4503</v>
      </c>
      <c r="P50" s="247" t="s">
        <v>4503</v>
      </c>
      <c r="Q50" s="247" t="s">
        <v>4503</v>
      </c>
      <c r="R50" s="247" t="s">
        <v>4503</v>
      </c>
      <c r="S50" s="247" t="s">
        <v>4503</v>
      </c>
      <c r="T50" s="247" t="s">
        <v>4503</v>
      </c>
      <c r="U50" s="247" t="s">
        <v>4503</v>
      </c>
      <c r="V50" s="247" t="s">
        <v>4503</v>
      </c>
      <c r="W50" s="247" t="s">
        <v>4503</v>
      </c>
      <c r="X50" s="247" t="s">
        <v>4503</v>
      </c>
      <c r="Y50" s="247" t="s">
        <v>4503</v>
      </c>
      <c r="Z50" s="247" t="s">
        <v>4503</v>
      </c>
      <c r="AA50" s="247" t="s">
        <v>4503</v>
      </c>
      <c r="AB50" s="248" t="s">
        <v>4503</v>
      </c>
      <c r="AC50" s="248" t="s">
        <v>4503</v>
      </c>
      <c r="AD50" s="249" t="s">
        <v>4503</v>
      </c>
      <c r="AE50" s="248" t="s">
        <v>4503</v>
      </c>
      <c r="AF50" s="248" t="s">
        <v>4503</v>
      </c>
      <c r="AG50" s="248" t="s">
        <v>4503</v>
      </c>
      <c r="AH50" s="247" t="s">
        <v>4503</v>
      </c>
      <c r="AI50" s="247" t="s">
        <v>4503</v>
      </c>
      <c r="AJ50" s="247" t="s">
        <v>4503</v>
      </c>
      <c r="AK50" s="247" t="s">
        <v>4503</v>
      </c>
      <c r="AL50" s="250" t="s">
        <v>4503</v>
      </c>
    </row>
    <row r="51" spans="1:38" ht="18" customHeight="1" x14ac:dyDescent="0.25">
      <c r="A51" s="257" t="s">
        <v>4503</v>
      </c>
      <c r="B51" s="257" t="s">
        <v>4503</v>
      </c>
      <c r="C51" s="258" t="s">
        <v>4503</v>
      </c>
      <c r="D51" s="247" t="s">
        <v>4503</v>
      </c>
      <c r="E51" s="247" t="s">
        <v>4503</v>
      </c>
      <c r="F51" s="247" t="s">
        <v>4503</v>
      </c>
      <c r="G51" s="247" t="s">
        <v>4503</v>
      </c>
      <c r="H51" s="247" t="s">
        <v>4503</v>
      </c>
      <c r="I51" s="247" t="s">
        <v>4503</v>
      </c>
      <c r="J51" s="247" t="s">
        <v>4503</v>
      </c>
      <c r="K51" s="247" t="s">
        <v>4503</v>
      </c>
      <c r="L51" s="247" t="s">
        <v>4503</v>
      </c>
      <c r="M51" s="247" t="s">
        <v>4503</v>
      </c>
      <c r="N51" s="247" t="s">
        <v>4503</v>
      </c>
      <c r="O51" s="247" t="s">
        <v>4503</v>
      </c>
      <c r="P51" s="247" t="s">
        <v>4503</v>
      </c>
      <c r="Q51" s="247" t="s">
        <v>4503</v>
      </c>
      <c r="R51" s="247" t="s">
        <v>4503</v>
      </c>
      <c r="S51" s="247" t="s">
        <v>4503</v>
      </c>
      <c r="T51" s="247" t="s">
        <v>4503</v>
      </c>
      <c r="U51" s="247" t="s">
        <v>4503</v>
      </c>
      <c r="V51" s="247" t="s">
        <v>4503</v>
      </c>
      <c r="W51" s="247" t="s">
        <v>4503</v>
      </c>
      <c r="X51" s="247" t="s">
        <v>4503</v>
      </c>
      <c r="Y51" s="247" t="s">
        <v>4503</v>
      </c>
      <c r="Z51" s="247" t="s">
        <v>4503</v>
      </c>
      <c r="AA51" s="247" t="s">
        <v>4503</v>
      </c>
      <c r="AB51" s="248" t="s">
        <v>4503</v>
      </c>
      <c r="AC51" s="248" t="s">
        <v>4503</v>
      </c>
      <c r="AD51" s="249" t="s">
        <v>4503</v>
      </c>
      <c r="AE51" s="248" t="s">
        <v>4503</v>
      </c>
      <c r="AF51" s="248" t="s">
        <v>4503</v>
      </c>
      <c r="AG51" s="248" t="s">
        <v>4503</v>
      </c>
      <c r="AH51" s="247" t="s">
        <v>4503</v>
      </c>
      <c r="AI51" s="247" t="s">
        <v>4503</v>
      </c>
      <c r="AJ51" s="247" t="s">
        <v>4503</v>
      </c>
      <c r="AK51" s="247" t="s">
        <v>4503</v>
      </c>
      <c r="AL51" s="250" t="s">
        <v>4503</v>
      </c>
    </row>
    <row r="52" spans="1:38" ht="18" customHeight="1" x14ac:dyDescent="0.25">
      <c r="A52" s="257" t="s">
        <v>4503</v>
      </c>
      <c r="B52" s="257" t="s">
        <v>4503</v>
      </c>
      <c r="C52" s="258" t="s">
        <v>4503</v>
      </c>
      <c r="D52" s="247" t="s">
        <v>4503</v>
      </c>
      <c r="E52" s="247" t="s">
        <v>4503</v>
      </c>
      <c r="F52" s="247" t="s">
        <v>4503</v>
      </c>
      <c r="G52" s="247" t="s">
        <v>4503</v>
      </c>
      <c r="H52" s="247" t="s">
        <v>4503</v>
      </c>
      <c r="I52" s="247" t="s">
        <v>4503</v>
      </c>
      <c r="J52" s="247" t="s">
        <v>4503</v>
      </c>
      <c r="K52" s="247" t="s">
        <v>4503</v>
      </c>
      <c r="L52" s="247" t="s">
        <v>4503</v>
      </c>
      <c r="M52" s="247" t="s">
        <v>4503</v>
      </c>
      <c r="N52" s="247" t="s">
        <v>4503</v>
      </c>
      <c r="O52" s="247" t="s">
        <v>4503</v>
      </c>
      <c r="P52" s="247" t="s">
        <v>4503</v>
      </c>
      <c r="Q52" s="247" t="s">
        <v>4503</v>
      </c>
      <c r="R52" s="247" t="s">
        <v>4503</v>
      </c>
      <c r="S52" s="247" t="s">
        <v>4503</v>
      </c>
      <c r="T52" s="247" t="s">
        <v>4503</v>
      </c>
      <c r="U52" s="247" t="s">
        <v>4503</v>
      </c>
      <c r="V52" s="247" t="s">
        <v>4503</v>
      </c>
      <c r="W52" s="247" t="s">
        <v>4503</v>
      </c>
      <c r="X52" s="247" t="s">
        <v>4503</v>
      </c>
      <c r="Y52" s="247" t="s">
        <v>4503</v>
      </c>
      <c r="Z52" s="247" t="s">
        <v>4503</v>
      </c>
      <c r="AA52" s="247" t="s">
        <v>4503</v>
      </c>
      <c r="AB52" s="248" t="s">
        <v>4503</v>
      </c>
      <c r="AC52" s="248" t="s">
        <v>4503</v>
      </c>
      <c r="AD52" s="249" t="s">
        <v>4503</v>
      </c>
      <c r="AE52" s="248" t="s">
        <v>4503</v>
      </c>
      <c r="AF52" s="248" t="s">
        <v>4503</v>
      </c>
      <c r="AG52" s="248" t="s">
        <v>4503</v>
      </c>
      <c r="AH52" s="247" t="s">
        <v>4503</v>
      </c>
      <c r="AI52" s="247" t="s">
        <v>4503</v>
      </c>
      <c r="AJ52" s="247" t="s">
        <v>4503</v>
      </c>
      <c r="AK52" s="247" t="s">
        <v>4503</v>
      </c>
      <c r="AL52" s="250" t="s">
        <v>4503</v>
      </c>
    </row>
    <row r="53" spans="1:38" ht="18" customHeight="1" x14ac:dyDescent="0.25">
      <c r="A53" s="257" t="s">
        <v>4503</v>
      </c>
      <c r="B53" s="257" t="s">
        <v>4503</v>
      </c>
      <c r="C53" s="258" t="s">
        <v>4503</v>
      </c>
      <c r="D53" s="247" t="s">
        <v>4503</v>
      </c>
      <c r="E53" s="247" t="s">
        <v>4503</v>
      </c>
      <c r="F53" s="247" t="s">
        <v>4503</v>
      </c>
      <c r="G53" s="247" t="s">
        <v>4503</v>
      </c>
      <c r="H53" s="247" t="s">
        <v>4503</v>
      </c>
      <c r="I53" s="247" t="s">
        <v>4503</v>
      </c>
      <c r="J53" s="247" t="s">
        <v>4503</v>
      </c>
      <c r="K53" s="247" t="s">
        <v>4503</v>
      </c>
      <c r="L53" s="247" t="s">
        <v>4503</v>
      </c>
      <c r="M53" s="247" t="s">
        <v>4503</v>
      </c>
      <c r="N53" s="247" t="s">
        <v>4503</v>
      </c>
      <c r="O53" s="247" t="s">
        <v>4503</v>
      </c>
      <c r="P53" s="247" t="s">
        <v>4503</v>
      </c>
      <c r="Q53" s="247" t="s">
        <v>4503</v>
      </c>
      <c r="R53" s="247" t="s">
        <v>4503</v>
      </c>
      <c r="S53" s="247" t="s">
        <v>4503</v>
      </c>
      <c r="T53" s="247" t="s">
        <v>4503</v>
      </c>
      <c r="U53" s="247" t="s">
        <v>4503</v>
      </c>
      <c r="V53" s="247" t="s">
        <v>4503</v>
      </c>
      <c r="W53" s="247" t="s">
        <v>4503</v>
      </c>
      <c r="X53" s="247" t="s">
        <v>4503</v>
      </c>
      <c r="Y53" s="247" t="s">
        <v>4503</v>
      </c>
      <c r="Z53" s="247" t="s">
        <v>4503</v>
      </c>
      <c r="AA53" s="247" t="s">
        <v>4503</v>
      </c>
      <c r="AB53" s="248" t="s">
        <v>4503</v>
      </c>
      <c r="AC53" s="248" t="s">
        <v>4503</v>
      </c>
      <c r="AD53" s="249" t="s">
        <v>4503</v>
      </c>
      <c r="AE53" s="248" t="s">
        <v>4503</v>
      </c>
      <c r="AF53" s="248" t="s">
        <v>4503</v>
      </c>
      <c r="AG53" s="248" t="s">
        <v>4503</v>
      </c>
      <c r="AH53" s="247" t="s">
        <v>4503</v>
      </c>
      <c r="AI53" s="247" t="s">
        <v>4503</v>
      </c>
      <c r="AJ53" s="247" t="s">
        <v>4503</v>
      </c>
      <c r="AK53" s="247" t="s">
        <v>4503</v>
      </c>
      <c r="AL53" s="250" t="s">
        <v>4503</v>
      </c>
    </row>
    <row r="54" spans="1:38" ht="18" customHeight="1" x14ac:dyDescent="0.25">
      <c r="A54" s="257" t="s">
        <v>4503</v>
      </c>
      <c r="B54" s="257" t="s">
        <v>4503</v>
      </c>
      <c r="C54" s="258" t="s">
        <v>4503</v>
      </c>
      <c r="D54" s="247" t="s">
        <v>4503</v>
      </c>
      <c r="E54" s="247" t="s">
        <v>4503</v>
      </c>
      <c r="F54" s="247" t="s">
        <v>4503</v>
      </c>
      <c r="G54" s="247" t="s">
        <v>4503</v>
      </c>
      <c r="H54" s="247" t="s">
        <v>4503</v>
      </c>
      <c r="I54" s="247" t="s">
        <v>4503</v>
      </c>
      <c r="J54" s="247" t="s">
        <v>4503</v>
      </c>
      <c r="K54" s="247" t="s">
        <v>4503</v>
      </c>
      <c r="L54" s="247" t="s">
        <v>4503</v>
      </c>
      <c r="M54" s="247" t="s">
        <v>4503</v>
      </c>
      <c r="N54" s="247" t="s">
        <v>4503</v>
      </c>
      <c r="O54" s="247" t="s">
        <v>4503</v>
      </c>
      <c r="P54" s="247" t="s">
        <v>4503</v>
      </c>
      <c r="Q54" s="247" t="s">
        <v>4503</v>
      </c>
      <c r="R54" s="247" t="s">
        <v>4503</v>
      </c>
      <c r="S54" s="247" t="s">
        <v>4503</v>
      </c>
      <c r="T54" s="247" t="s">
        <v>4503</v>
      </c>
      <c r="U54" s="247" t="s">
        <v>4503</v>
      </c>
      <c r="V54" s="247" t="s">
        <v>4503</v>
      </c>
      <c r="W54" s="247" t="s">
        <v>4503</v>
      </c>
      <c r="X54" s="247" t="s">
        <v>4503</v>
      </c>
      <c r="Y54" s="247" t="s">
        <v>4503</v>
      </c>
      <c r="Z54" s="247" t="s">
        <v>4503</v>
      </c>
      <c r="AA54" s="247" t="s">
        <v>4503</v>
      </c>
      <c r="AB54" s="248" t="s">
        <v>4503</v>
      </c>
      <c r="AC54" s="248" t="s">
        <v>4503</v>
      </c>
      <c r="AD54" s="249" t="s">
        <v>4503</v>
      </c>
      <c r="AE54" s="248" t="s">
        <v>4503</v>
      </c>
      <c r="AF54" s="248" t="s">
        <v>4503</v>
      </c>
      <c r="AG54" s="248" t="s">
        <v>4503</v>
      </c>
      <c r="AH54" s="247" t="s">
        <v>4503</v>
      </c>
      <c r="AI54" s="247" t="s">
        <v>4503</v>
      </c>
      <c r="AJ54" s="247" t="s">
        <v>4503</v>
      </c>
      <c r="AK54" s="247" t="s">
        <v>4503</v>
      </c>
      <c r="AL54" s="250" t="s">
        <v>4503</v>
      </c>
    </row>
    <row r="55" spans="1:38" ht="18" customHeight="1" x14ac:dyDescent="0.25">
      <c r="A55" s="257" t="s">
        <v>4503</v>
      </c>
      <c r="B55" s="257" t="s">
        <v>4503</v>
      </c>
      <c r="C55" s="258" t="s">
        <v>4503</v>
      </c>
      <c r="D55" s="247" t="s">
        <v>4503</v>
      </c>
      <c r="E55" s="247" t="s">
        <v>4503</v>
      </c>
      <c r="F55" s="247" t="s">
        <v>4503</v>
      </c>
      <c r="G55" s="247" t="s">
        <v>4503</v>
      </c>
      <c r="H55" s="247" t="s">
        <v>4503</v>
      </c>
      <c r="I55" s="247" t="s">
        <v>4503</v>
      </c>
      <c r="J55" s="247" t="s">
        <v>4503</v>
      </c>
      <c r="K55" s="247" t="s">
        <v>4503</v>
      </c>
      <c r="L55" s="247" t="s">
        <v>4503</v>
      </c>
      <c r="M55" s="247" t="s">
        <v>4503</v>
      </c>
      <c r="N55" s="247" t="s">
        <v>4503</v>
      </c>
      <c r="O55" s="247" t="s">
        <v>4503</v>
      </c>
      <c r="P55" s="247" t="s">
        <v>4503</v>
      </c>
      <c r="Q55" s="247" t="s">
        <v>4503</v>
      </c>
      <c r="R55" s="247" t="s">
        <v>4503</v>
      </c>
      <c r="S55" s="247" t="s">
        <v>4503</v>
      </c>
      <c r="T55" s="247" t="s">
        <v>4503</v>
      </c>
      <c r="U55" s="247" t="s">
        <v>4503</v>
      </c>
      <c r="V55" s="247" t="s">
        <v>4503</v>
      </c>
      <c r="W55" s="247" t="s">
        <v>4503</v>
      </c>
      <c r="X55" s="247" t="s">
        <v>4503</v>
      </c>
      <c r="Y55" s="247" t="s">
        <v>4503</v>
      </c>
      <c r="Z55" s="247" t="s">
        <v>4503</v>
      </c>
      <c r="AA55" s="247" t="s">
        <v>4503</v>
      </c>
      <c r="AB55" s="248" t="s">
        <v>4503</v>
      </c>
      <c r="AC55" s="248" t="s">
        <v>4503</v>
      </c>
      <c r="AD55" s="249" t="s">
        <v>4503</v>
      </c>
      <c r="AE55" s="248" t="s">
        <v>4503</v>
      </c>
      <c r="AF55" s="248" t="s">
        <v>4503</v>
      </c>
      <c r="AG55" s="248" t="s">
        <v>4503</v>
      </c>
      <c r="AH55" s="247" t="s">
        <v>4503</v>
      </c>
      <c r="AI55" s="247" t="s">
        <v>4503</v>
      </c>
      <c r="AJ55" s="247" t="s">
        <v>4503</v>
      </c>
      <c r="AK55" s="247" t="s">
        <v>4503</v>
      </c>
      <c r="AL55" s="250" t="s">
        <v>4503</v>
      </c>
    </row>
    <row r="56" spans="1:38" ht="18" customHeight="1" x14ac:dyDescent="0.25">
      <c r="A56" s="257" t="s">
        <v>4503</v>
      </c>
      <c r="B56" s="257" t="s">
        <v>4503</v>
      </c>
      <c r="C56" s="258" t="s">
        <v>4503</v>
      </c>
      <c r="D56" s="247" t="s">
        <v>4503</v>
      </c>
      <c r="E56" s="247" t="s">
        <v>4503</v>
      </c>
      <c r="F56" s="247" t="s">
        <v>4503</v>
      </c>
      <c r="G56" s="247" t="s">
        <v>4503</v>
      </c>
      <c r="H56" s="247" t="s">
        <v>4503</v>
      </c>
      <c r="I56" s="247" t="s">
        <v>4503</v>
      </c>
      <c r="J56" s="247" t="s">
        <v>4503</v>
      </c>
      <c r="K56" s="247" t="s">
        <v>4503</v>
      </c>
      <c r="L56" s="247" t="s">
        <v>4503</v>
      </c>
      <c r="M56" s="247" t="s">
        <v>4503</v>
      </c>
      <c r="N56" s="247" t="s">
        <v>4503</v>
      </c>
      <c r="O56" s="247" t="s">
        <v>4503</v>
      </c>
      <c r="P56" s="247" t="s">
        <v>4503</v>
      </c>
      <c r="Q56" s="247" t="s">
        <v>4503</v>
      </c>
      <c r="R56" s="247" t="s">
        <v>4503</v>
      </c>
      <c r="S56" s="247" t="s">
        <v>4503</v>
      </c>
      <c r="T56" s="247" t="s">
        <v>4503</v>
      </c>
      <c r="U56" s="247" t="s">
        <v>4503</v>
      </c>
      <c r="V56" s="247" t="s">
        <v>4503</v>
      </c>
      <c r="W56" s="247" t="s">
        <v>4503</v>
      </c>
      <c r="X56" s="247" t="s">
        <v>4503</v>
      </c>
      <c r="Y56" s="247" t="s">
        <v>4503</v>
      </c>
      <c r="Z56" s="247" t="s">
        <v>4503</v>
      </c>
      <c r="AA56" s="247" t="s">
        <v>4503</v>
      </c>
      <c r="AB56" s="248" t="s">
        <v>4503</v>
      </c>
      <c r="AC56" s="248" t="s">
        <v>4503</v>
      </c>
      <c r="AD56" s="249" t="s">
        <v>4503</v>
      </c>
      <c r="AE56" s="248" t="s">
        <v>4503</v>
      </c>
      <c r="AF56" s="248" t="s">
        <v>4503</v>
      </c>
      <c r="AG56" s="248" t="s">
        <v>4503</v>
      </c>
      <c r="AH56" s="247" t="s">
        <v>4503</v>
      </c>
      <c r="AI56" s="247" t="s">
        <v>4503</v>
      </c>
      <c r="AJ56" s="247" t="s">
        <v>4503</v>
      </c>
      <c r="AK56" s="247" t="s">
        <v>4503</v>
      </c>
      <c r="AL56" s="250" t="s">
        <v>4503</v>
      </c>
    </row>
    <row r="57" spans="1:38" ht="18" customHeight="1" x14ac:dyDescent="0.25">
      <c r="A57" s="257" t="s">
        <v>4503</v>
      </c>
      <c r="B57" s="257" t="s">
        <v>4503</v>
      </c>
      <c r="C57" s="258" t="s">
        <v>4503</v>
      </c>
      <c r="D57" s="247" t="s">
        <v>4503</v>
      </c>
      <c r="E57" s="247" t="s">
        <v>4503</v>
      </c>
      <c r="F57" s="247" t="s">
        <v>4503</v>
      </c>
      <c r="G57" s="247" t="s">
        <v>4503</v>
      </c>
      <c r="H57" s="247" t="s">
        <v>4503</v>
      </c>
      <c r="I57" s="247" t="s">
        <v>4503</v>
      </c>
      <c r="J57" s="247" t="s">
        <v>4503</v>
      </c>
      <c r="K57" s="247" t="s">
        <v>4503</v>
      </c>
      <c r="L57" s="247" t="s">
        <v>4503</v>
      </c>
      <c r="M57" s="247" t="s">
        <v>4503</v>
      </c>
      <c r="N57" s="247" t="s">
        <v>4503</v>
      </c>
      <c r="O57" s="247" t="s">
        <v>4503</v>
      </c>
      <c r="P57" s="247" t="s">
        <v>4503</v>
      </c>
      <c r="Q57" s="247" t="s">
        <v>4503</v>
      </c>
      <c r="R57" s="247" t="s">
        <v>4503</v>
      </c>
      <c r="S57" s="247" t="s">
        <v>4503</v>
      </c>
      <c r="T57" s="247" t="s">
        <v>4503</v>
      </c>
      <c r="U57" s="247" t="s">
        <v>4503</v>
      </c>
      <c r="V57" s="247" t="s">
        <v>4503</v>
      </c>
      <c r="W57" s="247" t="s">
        <v>4503</v>
      </c>
      <c r="X57" s="247" t="s">
        <v>4503</v>
      </c>
      <c r="Y57" s="247" t="s">
        <v>4503</v>
      </c>
      <c r="Z57" s="247" t="s">
        <v>4503</v>
      </c>
      <c r="AA57" s="247" t="s">
        <v>4503</v>
      </c>
      <c r="AB57" s="248" t="s">
        <v>4503</v>
      </c>
      <c r="AC57" s="248" t="s">
        <v>4503</v>
      </c>
      <c r="AD57" s="249" t="s">
        <v>4503</v>
      </c>
      <c r="AE57" s="248" t="s">
        <v>4503</v>
      </c>
      <c r="AF57" s="248" t="s">
        <v>4503</v>
      </c>
      <c r="AG57" s="248" t="s">
        <v>4503</v>
      </c>
      <c r="AH57" s="247" t="s">
        <v>4503</v>
      </c>
      <c r="AI57" s="247" t="s">
        <v>4503</v>
      </c>
      <c r="AJ57" s="247" t="s">
        <v>4503</v>
      </c>
      <c r="AK57" s="247" t="s">
        <v>4503</v>
      </c>
      <c r="AL57" s="250" t="s">
        <v>4503</v>
      </c>
    </row>
    <row r="58" spans="1:38" ht="18" customHeight="1" x14ac:dyDescent="0.25">
      <c r="A58" s="257" t="s">
        <v>4503</v>
      </c>
      <c r="B58" s="257" t="s">
        <v>4503</v>
      </c>
      <c r="C58" s="258" t="s">
        <v>4503</v>
      </c>
      <c r="D58" s="247" t="s">
        <v>4503</v>
      </c>
      <c r="E58" s="247" t="s">
        <v>4503</v>
      </c>
      <c r="F58" s="247" t="s">
        <v>4503</v>
      </c>
      <c r="G58" s="247" t="s">
        <v>4503</v>
      </c>
      <c r="H58" s="247" t="s">
        <v>4503</v>
      </c>
      <c r="I58" s="247" t="s">
        <v>4503</v>
      </c>
      <c r="J58" s="247" t="s">
        <v>4503</v>
      </c>
      <c r="K58" s="247" t="s">
        <v>4503</v>
      </c>
      <c r="L58" s="247" t="s">
        <v>4503</v>
      </c>
      <c r="M58" s="247" t="s">
        <v>4503</v>
      </c>
      <c r="N58" s="247" t="s">
        <v>4503</v>
      </c>
      <c r="O58" s="247" t="s">
        <v>4503</v>
      </c>
      <c r="P58" s="247" t="s">
        <v>4503</v>
      </c>
      <c r="Q58" s="247" t="s">
        <v>4503</v>
      </c>
      <c r="R58" s="247" t="s">
        <v>4503</v>
      </c>
      <c r="S58" s="247" t="s">
        <v>4503</v>
      </c>
      <c r="T58" s="247" t="s">
        <v>4503</v>
      </c>
      <c r="U58" s="247" t="s">
        <v>4503</v>
      </c>
      <c r="V58" s="247" t="s">
        <v>4503</v>
      </c>
      <c r="W58" s="247" t="s">
        <v>4503</v>
      </c>
      <c r="X58" s="247" t="s">
        <v>4503</v>
      </c>
      <c r="Y58" s="247" t="s">
        <v>4503</v>
      </c>
      <c r="Z58" s="247" t="s">
        <v>4503</v>
      </c>
      <c r="AA58" s="247" t="s">
        <v>4503</v>
      </c>
      <c r="AB58" s="248" t="s">
        <v>4503</v>
      </c>
      <c r="AC58" s="248" t="s">
        <v>4503</v>
      </c>
      <c r="AD58" s="249" t="s">
        <v>4503</v>
      </c>
      <c r="AE58" s="248" t="s">
        <v>4503</v>
      </c>
      <c r="AF58" s="248" t="s">
        <v>4503</v>
      </c>
      <c r="AG58" s="248" t="s">
        <v>4503</v>
      </c>
      <c r="AH58" s="247" t="s">
        <v>4503</v>
      </c>
      <c r="AI58" s="247" t="s">
        <v>4503</v>
      </c>
      <c r="AJ58" s="247" t="s">
        <v>4503</v>
      </c>
      <c r="AK58" s="247" t="s">
        <v>4503</v>
      </c>
      <c r="AL58" s="250" t="s">
        <v>4503</v>
      </c>
    </row>
    <row r="59" spans="1:38" ht="18" customHeight="1" x14ac:dyDescent="0.25">
      <c r="A59" s="257" t="s">
        <v>4503</v>
      </c>
      <c r="B59" s="257" t="s">
        <v>4503</v>
      </c>
      <c r="C59" s="258" t="s">
        <v>4503</v>
      </c>
      <c r="D59" s="247" t="s">
        <v>4503</v>
      </c>
      <c r="E59" s="247" t="s">
        <v>4503</v>
      </c>
      <c r="F59" s="247" t="s">
        <v>4503</v>
      </c>
      <c r="G59" s="247" t="s">
        <v>4503</v>
      </c>
      <c r="H59" s="247" t="s">
        <v>4503</v>
      </c>
      <c r="I59" s="247" t="s">
        <v>4503</v>
      </c>
      <c r="J59" s="247" t="s">
        <v>4503</v>
      </c>
      <c r="K59" s="247" t="s">
        <v>4503</v>
      </c>
      <c r="L59" s="247" t="s">
        <v>4503</v>
      </c>
      <c r="M59" s="247" t="s">
        <v>4503</v>
      </c>
      <c r="N59" s="247" t="s">
        <v>4503</v>
      </c>
      <c r="O59" s="247" t="s">
        <v>4503</v>
      </c>
      <c r="P59" s="247" t="s">
        <v>4503</v>
      </c>
      <c r="Q59" s="247" t="s">
        <v>4503</v>
      </c>
      <c r="R59" s="247" t="s">
        <v>4503</v>
      </c>
      <c r="S59" s="247" t="s">
        <v>4503</v>
      </c>
      <c r="T59" s="247" t="s">
        <v>4503</v>
      </c>
      <c r="U59" s="247" t="s">
        <v>4503</v>
      </c>
      <c r="V59" s="247" t="s">
        <v>4503</v>
      </c>
      <c r="W59" s="247" t="s">
        <v>4503</v>
      </c>
      <c r="X59" s="247" t="s">
        <v>4503</v>
      </c>
      <c r="Y59" s="247" t="s">
        <v>4503</v>
      </c>
      <c r="Z59" s="247" t="s">
        <v>4503</v>
      </c>
      <c r="AA59" s="247" t="s">
        <v>4503</v>
      </c>
      <c r="AB59" s="248" t="s">
        <v>4503</v>
      </c>
      <c r="AC59" s="248" t="s">
        <v>4503</v>
      </c>
      <c r="AD59" s="249" t="s">
        <v>4503</v>
      </c>
      <c r="AE59" s="248" t="s">
        <v>4503</v>
      </c>
      <c r="AF59" s="248" t="s">
        <v>4503</v>
      </c>
      <c r="AG59" s="248" t="s">
        <v>4503</v>
      </c>
      <c r="AH59" s="247" t="s">
        <v>4503</v>
      </c>
      <c r="AI59" s="247" t="s">
        <v>4503</v>
      </c>
      <c r="AJ59" s="247" t="s">
        <v>4503</v>
      </c>
      <c r="AK59" s="247" t="s">
        <v>4503</v>
      </c>
      <c r="AL59" s="250" t="s">
        <v>4503</v>
      </c>
    </row>
    <row r="60" spans="1:38" ht="18" customHeight="1" x14ac:dyDescent="0.25">
      <c r="A60" s="257" t="s">
        <v>4503</v>
      </c>
      <c r="B60" s="257" t="s">
        <v>4503</v>
      </c>
      <c r="C60" s="258" t="s">
        <v>4503</v>
      </c>
      <c r="D60" s="247" t="s">
        <v>4503</v>
      </c>
      <c r="E60" s="247" t="s">
        <v>4503</v>
      </c>
      <c r="F60" s="247" t="s">
        <v>4503</v>
      </c>
      <c r="G60" s="247" t="s">
        <v>4503</v>
      </c>
      <c r="H60" s="247" t="s">
        <v>4503</v>
      </c>
      <c r="I60" s="247" t="s">
        <v>4503</v>
      </c>
      <c r="J60" s="247" t="s">
        <v>4503</v>
      </c>
      <c r="K60" s="247" t="s">
        <v>4503</v>
      </c>
      <c r="L60" s="247" t="s">
        <v>4503</v>
      </c>
      <c r="M60" s="247" t="s">
        <v>4503</v>
      </c>
      <c r="N60" s="247" t="s">
        <v>4503</v>
      </c>
      <c r="O60" s="247" t="s">
        <v>4503</v>
      </c>
      <c r="P60" s="247" t="s">
        <v>4503</v>
      </c>
      <c r="Q60" s="247" t="s">
        <v>4503</v>
      </c>
      <c r="R60" s="247" t="s">
        <v>4503</v>
      </c>
      <c r="S60" s="247" t="s">
        <v>4503</v>
      </c>
      <c r="T60" s="247" t="s">
        <v>4503</v>
      </c>
      <c r="U60" s="247" t="s">
        <v>4503</v>
      </c>
      <c r="V60" s="247" t="s">
        <v>4503</v>
      </c>
      <c r="W60" s="247" t="s">
        <v>4503</v>
      </c>
      <c r="X60" s="247" t="s">
        <v>4503</v>
      </c>
      <c r="Y60" s="247" t="s">
        <v>4503</v>
      </c>
      <c r="Z60" s="247" t="s">
        <v>4503</v>
      </c>
      <c r="AA60" s="247" t="s">
        <v>4503</v>
      </c>
      <c r="AB60" s="248" t="s">
        <v>4503</v>
      </c>
      <c r="AC60" s="248" t="s">
        <v>4503</v>
      </c>
      <c r="AD60" s="249" t="s">
        <v>4503</v>
      </c>
      <c r="AE60" s="248" t="s">
        <v>4503</v>
      </c>
      <c r="AF60" s="248" t="s">
        <v>4503</v>
      </c>
      <c r="AG60" s="248" t="s">
        <v>4503</v>
      </c>
      <c r="AH60" s="247" t="s">
        <v>4503</v>
      </c>
      <c r="AI60" s="247" t="s">
        <v>4503</v>
      </c>
      <c r="AJ60" s="247" t="s">
        <v>4503</v>
      </c>
      <c r="AK60" s="247" t="s">
        <v>4503</v>
      </c>
      <c r="AL60" s="250" t="s">
        <v>4503</v>
      </c>
    </row>
    <row r="61" spans="1:38" ht="18" customHeight="1" x14ac:dyDescent="0.25">
      <c r="A61" s="257" t="s">
        <v>4503</v>
      </c>
      <c r="B61" s="257" t="s">
        <v>4503</v>
      </c>
      <c r="C61" s="258" t="s">
        <v>4503</v>
      </c>
      <c r="D61" s="247" t="s">
        <v>4503</v>
      </c>
      <c r="E61" s="247" t="s">
        <v>4503</v>
      </c>
      <c r="F61" s="247" t="s">
        <v>4503</v>
      </c>
      <c r="G61" s="247" t="s">
        <v>4503</v>
      </c>
      <c r="H61" s="247" t="s">
        <v>4503</v>
      </c>
      <c r="I61" s="247" t="s">
        <v>4503</v>
      </c>
      <c r="J61" s="247" t="s">
        <v>4503</v>
      </c>
      <c r="K61" s="247" t="s">
        <v>4503</v>
      </c>
      <c r="L61" s="247" t="s">
        <v>4503</v>
      </c>
      <c r="M61" s="247" t="s">
        <v>4503</v>
      </c>
      <c r="N61" s="247" t="s">
        <v>4503</v>
      </c>
      <c r="O61" s="247" t="s">
        <v>4503</v>
      </c>
      <c r="P61" s="247" t="s">
        <v>4503</v>
      </c>
      <c r="Q61" s="247" t="s">
        <v>4503</v>
      </c>
      <c r="R61" s="247" t="s">
        <v>4503</v>
      </c>
      <c r="S61" s="247" t="s">
        <v>4503</v>
      </c>
      <c r="T61" s="247" t="s">
        <v>4503</v>
      </c>
      <c r="U61" s="247" t="s">
        <v>4503</v>
      </c>
      <c r="V61" s="247" t="s">
        <v>4503</v>
      </c>
      <c r="W61" s="247" t="s">
        <v>4503</v>
      </c>
      <c r="X61" s="247" t="s">
        <v>4503</v>
      </c>
      <c r="Y61" s="247" t="s">
        <v>4503</v>
      </c>
      <c r="Z61" s="247" t="s">
        <v>4503</v>
      </c>
      <c r="AA61" s="247" t="s">
        <v>4503</v>
      </c>
      <c r="AB61" s="248" t="s">
        <v>4503</v>
      </c>
      <c r="AC61" s="248" t="s">
        <v>4503</v>
      </c>
      <c r="AD61" s="249" t="s">
        <v>4503</v>
      </c>
      <c r="AE61" s="248" t="s">
        <v>4503</v>
      </c>
      <c r="AF61" s="248" t="s">
        <v>4503</v>
      </c>
      <c r="AG61" s="248" t="s">
        <v>4503</v>
      </c>
      <c r="AH61" s="247" t="s">
        <v>4503</v>
      </c>
      <c r="AI61" s="247" t="s">
        <v>4503</v>
      </c>
      <c r="AJ61" s="247" t="s">
        <v>4503</v>
      </c>
      <c r="AK61" s="247" t="s">
        <v>4503</v>
      </c>
      <c r="AL61" s="250" t="s">
        <v>4503</v>
      </c>
    </row>
    <row r="62" spans="1:38" ht="18" customHeight="1" x14ac:dyDescent="0.25">
      <c r="A62" s="257" t="s">
        <v>4503</v>
      </c>
      <c r="B62" s="257" t="s">
        <v>4503</v>
      </c>
      <c r="C62" s="258" t="s">
        <v>4503</v>
      </c>
      <c r="D62" s="247" t="s">
        <v>4503</v>
      </c>
      <c r="E62" s="247" t="s">
        <v>4503</v>
      </c>
      <c r="F62" s="247" t="s">
        <v>4503</v>
      </c>
      <c r="G62" s="247" t="s">
        <v>4503</v>
      </c>
      <c r="H62" s="247" t="s">
        <v>4503</v>
      </c>
      <c r="I62" s="247" t="s">
        <v>4503</v>
      </c>
      <c r="J62" s="247" t="s">
        <v>4503</v>
      </c>
      <c r="K62" s="247" t="s">
        <v>4503</v>
      </c>
      <c r="L62" s="247" t="s">
        <v>4503</v>
      </c>
      <c r="M62" s="247" t="s">
        <v>4503</v>
      </c>
      <c r="N62" s="247" t="s">
        <v>4503</v>
      </c>
      <c r="O62" s="247" t="s">
        <v>4503</v>
      </c>
      <c r="P62" s="247" t="s">
        <v>4503</v>
      </c>
      <c r="Q62" s="247" t="s">
        <v>4503</v>
      </c>
      <c r="R62" s="247" t="s">
        <v>4503</v>
      </c>
      <c r="S62" s="247" t="s">
        <v>4503</v>
      </c>
      <c r="T62" s="247" t="s">
        <v>4503</v>
      </c>
      <c r="U62" s="247" t="s">
        <v>4503</v>
      </c>
      <c r="V62" s="247" t="s">
        <v>4503</v>
      </c>
      <c r="W62" s="247" t="s">
        <v>4503</v>
      </c>
      <c r="X62" s="247" t="s">
        <v>4503</v>
      </c>
      <c r="Y62" s="247" t="s">
        <v>4503</v>
      </c>
      <c r="Z62" s="247" t="s">
        <v>4503</v>
      </c>
      <c r="AA62" s="247" t="s">
        <v>4503</v>
      </c>
      <c r="AB62" s="248" t="s">
        <v>4503</v>
      </c>
      <c r="AC62" s="248" t="s">
        <v>4503</v>
      </c>
      <c r="AD62" s="249" t="s">
        <v>4503</v>
      </c>
      <c r="AE62" s="248" t="s">
        <v>4503</v>
      </c>
      <c r="AF62" s="248" t="s">
        <v>4503</v>
      </c>
      <c r="AG62" s="248" t="s">
        <v>4503</v>
      </c>
      <c r="AH62" s="247" t="s">
        <v>4503</v>
      </c>
      <c r="AI62" s="247" t="s">
        <v>4503</v>
      </c>
      <c r="AJ62" s="247" t="s">
        <v>4503</v>
      </c>
      <c r="AK62" s="247" t="s">
        <v>4503</v>
      </c>
      <c r="AL62" s="250" t="s">
        <v>4503</v>
      </c>
    </row>
    <row r="63" spans="1:38" ht="18" customHeight="1" x14ac:dyDescent="0.25">
      <c r="A63" s="257" t="s">
        <v>4503</v>
      </c>
      <c r="B63" s="257" t="s">
        <v>4503</v>
      </c>
      <c r="C63" s="258" t="s">
        <v>4503</v>
      </c>
      <c r="D63" s="247" t="s">
        <v>4503</v>
      </c>
      <c r="E63" s="247" t="s">
        <v>4503</v>
      </c>
      <c r="F63" s="247" t="s">
        <v>4503</v>
      </c>
      <c r="G63" s="247" t="s">
        <v>4503</v>
      </c>
      <c r="H63" s="247" t="s">
        <v>4503</v>
      </c>
      <c r="I63" s="247" t="s">
        <v>4503</v>
      </c>
      <c r="J63" s="247" t="s">
        <v>4503</v>
      </c>
      <c r="K63" s="247" t="s">
        <v>4503</v>
      </c>
      <c r="L63" s="247" t="s">
        <v>4503</v>
      </c>
      <c r="M63" s="247" t="s">
        <v>4503</v>
      </c>
      <c r="N63" s="247" t="s">
        <v>4503</v>
      </c>
      <c r="O63" s="247" t="s">
        <v>4503</v>
      </c>
      <c r="P63" s="247" t="s">
        <v>4503</v>
      </c>
      <c r="Q63" s="247" t="s">
        <v>4503</v>
      </c>
      <c r="R63" s="247" t="s">
        <v>4503</v>
      </c>
      <c r="S63" s="247" t="s">
        <v>4503</v>
      </c>
      <c r="T63" s="247" t="s">
        <v>4503</v>
      </c>
      <c r="U63" s="247" t="s">
        <v>4503</v>
      </c>
      <c r="V63" s="247" t="s">
        <v>4503</v>
      </c>
      <c r="W63" s="247" t="s">
        <v>4503</v>
      </c>
      <c r="X63" s="247" t="s">
        <v>4503</v>
      </c>
      <c r="Y63" s="247" t="s">
        <v>4503</v>
      </c>
      <c r="Z63" s="247" t="s">
        <v>4503</v>
      </c>
      <c r="AA63" s="247" t="s">
        <v>4503</v>
      </c>
      <c r="AB63" s="248" t="s">
        <v>4503</v>
      </c>
      <c r="AC63" s="248" t="s">
        <v>4503</v>
      </c>
      <c r="AD63" s="249" t="s">
        <v>4503</v>
      </c>
      <c r="AE63" s="248" t="s">
        <v>4503</v>
      </c>
      <c r="AF63" s="248" t="s">
        <v>4503</v>
      </c>
      <c r="AG63" s="248" t="s">
        <v>4503</v>
      </c>
      <c r="AH63" s="247" t="s">
        <v>4503</v>
      </c>
      <c r="AI63" s="247" t="s">
        <v>4503</v>
      </c>
      <c r="AJ63" s="247" t="s">
        <v>4503</v>
      </c>
      <c r="AK63" s="247" t="s">
        <v>4503</v>
      </c>
      <c r="AL63" s="250" t="s">
        <v>4503</v>
      </c>
    </row>
    <row r="64" spans="1:38" ht="18" customHeight="1" x14ac:dyDescent="0.25">
      <c r="A64" s="257" t="s">
        <v>4503</v>
      </c>
      <c r="B64" s="257" t="s">
        <v>4503</v>
      </c>
      <c r="C64" s="258" t="s">
        <v>4503</v>
      </c>
      <c r="D64" s="247" t="s">
        <v>4503</v>
      </c>
      <c r="E64" s="247" t="s">
        <v>4503</v>
      </c>
      <c r="F64" s="247" t="s">
        <v>4503</v>
      </c>
      <c r="G64" s="247" t="s">
        <v>4503</v>
      </c>
      <c r="H64" s="247" t="s">
        <v>4503</v>
      </c>
      <c r="I64" s="247" t="s">
        <v>4503</v>
      </c>
      <c r="J64" s="247" t="s">
        <v>4503</v>
      </c>
      <c r="K64" s="247" t="s">
        <v>4503</v>
      </c>
      <c r="L64" s="247" t="s">
        <v>4503</v>
      </c>
      <c r="M64" s="247" t="s">
        <v>4503</v>
      </c>
      <c r="N64" s="247" t="s">
        <v>4503</v>
      </c>
      <c r="O64" s="247" t="s">
        <v>4503</v>
      </c>
      <c r="P64" s="247" t="s">
        <v>4503</v>
      </c>
      <c r="Q64" s="247" t="s">
        <v>4503</v>
      </c>
      <c r="R64" s="247" t="s">
        <v>4503</v>
      </c>
      <c r="S64" s="247" t="s">
        <v>4503</v>
      </c>
      <c r="T64" s="247" t="s">
        <v>4503</v>
      </c>
      <c r="U64" s="247" t="s">
        <v>4503</v>
      </c>
      <c r="V64" s="247" t="s">
        <v>4503</v>
      </c>
      <c r="W64" s="247" t="s">
        <v>4503</v>
      </c>
      <c r="X64" s="247" t="s">
        <v>4503</v>
      </c>
      <c r="Y64" s="247" t="s">
        <v>4503</v>
      </c>
      <c r="Z64" s="247" t="s">
        <v>4503</v>
      </c>
      <c r="AA64" s="247" t="s">
        <v>4503</v>
      </c>
      <c r="AB64" s="248" t="s">
        <v>4503</v>
      </c>
      <c r="AC64" s="248" t="s">
        <v>4503</v>
      </c>
      <c r="AD64" s="249" t="s">
        <v>4503</v>
      </c>
      <c r="AE64" s="248" t="s">
        <v>4503</v>
      </c>
      <c r="AF64" s="248" t="s">
        <v>4503</v>
      </c>
      <c r="AG64" s="248" t="s">
        <v>4503</v>
      </c>
      <c r="AH64" s="247" t="s">
        <v>4503</v>
      </c>
      <c r="AI64" s="247" t="s">
        <v>4503</v>
      </c>
      <c r="AJ64" s="247" t="s">
        <v>4503</v>
      </c>
      <c r="AK64" s="247" t="s">
        <v>4503</v>
      </c>
      <c r="AL64" s="250" t="s">
        <v>4503</v>
      </c>
    </row>
    <row r="65" spans="1:38" ht="18" customHeight="1" x14ac:dyDescent="0.25">
      <c r="A65" s="257" t="s">
        <v>4503</v>
      </c>
      <c r="B65" s="257" t="s">
        <v>4503</v>
      </c>
      <c r="C65" s="258" t="s">
        <v>4503</v>
      </c>
      <c r="D65" s="247" t="s">
        <v>4503</v>
      </c>
      <c r="E65" s="247" t="s">
        <v>4503</v>
      </c>
      <c r="F65" s="247" t="s">
        <v>4503</v>
      </c>
      <c r="G65" s="247" t="s">
        <v>4503</v>
      </c>
      <c r="H65" s="247" t="s">
        <v>4503</v>
      </c>
      <c r="I65" s="247" t="s">
        <v>4503</v>
      </c>
      <c r="J65" s="247" t="s">
        <v>4503</v>
      </c>
      <c r="K65" s="247" t="s">
        <v>4503</v>
      </c>
      <c r="L65" s="247" t="s">
        <v>4503</v>
      </c>
      <c r="M65" s="247" t="s">
        <v>4503</v>
      </c>
      <c r="N65" s="247" t="s">
        <v>4503</v>
      </c>
      <c r="O65" s="247" t="s">
        <v>4503</v>
      </c>
      <c r="P65" s="247" t="s">
        <v>4503</v>
      </c>
      <c r="Q65" s="247" t="s">
        <v>4503</v>
      </c>
      <c r="R65" s="247" t="s">
        <v>4503</v>
      </c>
      <c r="S65" s="247" t="s">
        <v>4503</v>
      </c>
      <c r="T65" s="247" t="s">
        <v>4503</v>
      </c>
      <c r="U65" s="247" t="s">
        <v>4503</v>
      </c>
      <c r="V65" s="247" t="s">
        <v>4503</v>
      </c>
      <c r="W65" s="247" t="s">
        <v>4503</v>
      </c>
      <c r="X65" s="247" t="s">
        <v>4503</v>
      </c>
      <c r="Y65" s="247" t="s">
        <v>4503</v>
      </c>
      <c r="Z65" s="247" t="s">
        <v>4503</v>
      </c>
      <c r="AA65" s="247" t="s">
        <v>4503</v>
      </c>
      <c r="AB65" s="248" t="s">
        <v>4503</v>
      </c>
      <c r="AC65" s="248" t="s">
        <v>4503</v>
      </c>
      <c r="AD65" s="249" t="s">
        <v>4503</v>
      </c>
      <c r="AE65" s="248" t="s">
        <v>4503</v>
      </c>
      <c r="AF65" s="248" t="s">
        <v>4503</v>
      </c>
      <c r="AG65" s="248" t="s">
        <v>4503</v>
      </c>
      <c r="AH65" s="247" t="s">
        <v>4503</v>
      </c>
      <c r="AI65" s="247" t="s">
        <v>4503</v>
      </c>
      <c r="AJ65" s="247" t="s">
        <v>4503</v>
      </c>
      <c r="AK65" s="247" t="s">
        <v>4503</v>
      </c>
      <c r="AL65" s="250" t="s">
        <v>4503</v>
      </c>
    </row>
    <row r="66" spans="1:38" ht="18" customHeight="1" x14ac:dyDescent="0.25">
      <c r="A66" s="257" t="s">
        <v>4503</v>
      </c>
      <c r="B66" s="257" t="s">
        <v>4503</v>
      </c>
      <c r="C66" s="258" t="s">
        <v>4503</v>
      </c>
      <c r="D66" s="247" t="s">
        <v>4503</v>
      </c>
      <c r="E66" s="247" t="s">
        <v>4503</v>
      </c>
      <c r="F66" s="247" t="s">
        <v>4503</v>
      </c>
      <c r="G66" s="247" t="s">
        <v>4503</v>
      </c>
      <c r="H66" s="247" t="s">
        <v>4503</v>
      </c>
      <c r="I66" s="247" t="s">
        <v>4503</v>
      </c>
      <c r="J66" s="247" t="s">
        <v>4503</v>
      </c>
      <c r="K66" s="247" t="s">
        <v>4503</v>
      </c>
      <c r="L66" s="247" t="s">
        <v>4503</v>
      </c>
      <c r="M66" s="247" t="s">
        <v>4503</v>
      </c>
      <c r="N66" s="247" t="s">
        <v>4503</v>
      </c>
      <c r="O66" s="247" t="s">
        <v>4503</v>
      </c>
      <c r="P66" s="247" t="s">
        <v>4503</v>
      </c>
      <c r="Q66" s="247" t="s">
        <v>4503</v>
      </c>
      <c r="R66" s="247" t="s">
        <v>4503</v>
      </c>
      <c r="S66" s="247" t="s">
        <v>4503</v>
      </c>
      <c r="T66" s="247" t="s">
        <v>4503</v>
      </c>
      <c r="U66" s="247" t="s">
        <v>4503</v>
      </c>
      <c r="V66" s="247" t="s">
        <v>4503</v>
      </c>
      <c r="W66" s="247" t="s">
        <v>4503</v>
      </c>
      <c r="X66" s="247" t="s">
        <v>4503</v>
      </c>
      <c r="Y66" s="247" t="s">
        <v>4503</v>
      </c>
      <c r="Z66" s="247" t="s">
        <v>4503</v>
      </c>
      <c r="AA66" s="247" t="s">
        <v>4503</v>
      </c>
      <c r="AB66" s="248" t="s">
        <v>4503</v>
      </c>
      <c r="AC66" s="248" t="s">
        <v>4503</v>
      </c>
      <c r="AD66" s="249" t="s">
        <v>4503</v>
      </c>
      <c r="AE66" s="248" t="s">
        <v>4503</v>
      </c>
      <c r="AF66" s="248" t="s">
        <v>4503</v>
      </c>
      <c r="AG66" s="248" t="s">
        <v>4503</v>
      </c>
      <c r="AH66" s="247" t="s">
        <v>4503</v>
      </c>
      <c r="AI66" s="247" t="s">
        <v>4503</v>
      </c>
      <c r="AJ66" s="247" t="s">
        <v>4503</v>
      </c>
      <c r="AK66" s="247" t="s">
        <v>4503</v>
      </c>
      <c r="AL66" s="250" t="s">
        <v>4503</v>
      </c>
    </row>
    <row r="67" spans="1:38" ht="18" customHeight="1" x14ac:dyDescent="0.25">
      <c r="A67" s="257" t="s">
        <v>4503</v>
      </c>
      <c r="B67" s="257" t="s">
        <v>4503</v>
      </c>
      <c r="C67" s="258" t="s">
        <v>4503</v>
      </c>
      <c r="D67" s="247" t="s">
        <v>4503</v>
      </c>
      <c r="E67" s="247" t="s">
        <v>4503</v>
      </c>
      <c r="F67" s="247" t="s">
        <v>4503</v>
      </c>
      <c r="G67" s="247" t="s">
        <v>4503</v>
      </c>
      <c r="H67" s="247" t="s">
        <v>4503</v>
      </c>
      <c r="I67" s="247" t="s">
        <v>4503</v>
      </c>
      <c r="J67" s="247" t="s">
        <v>4503</v>
      </c>
      <c r="K67" s="247" t="s">
        <v>4503</v>
      </c>
      <c r="L67" s="247" t="s">
        <v>4503</v>
      </c>
      <c r="M67" s="247" t="s">
        <v>4503</v>
      </c>
      <c r="N67" s="247" t="s">
        <v>4503</v>
      </c>
      <c r="O67" s="247" t="s">
        <v>4503</v>
      </c>
      <c r="P67" s="247" t="s">
        <v>4503</v>
      </c>
      <c r="Q67" s="247" t="s">
        <v>4503</v>
      </c>
      <c r="R67" s="247" t="s">
        <v>4503</v>
      </c>
      <c r="S67" s="247" t="s">
        <v>4503</v>
      </c>
      <c r="T67" s="247" t="s">
        <v>4503</v>
      </c>
      <c r="U67" s="247" t="s">
        <v>4503</v>
      </c>
      <c r="V67" s="247" t="s">
        <v>4503</v>
      </c>
      <c r="W67" s="247" t="s">
        <v>4503</v>
      </c>
      <c r="X67" s="247" t="s">
        <v>4503</v>
      </c>
      <c r="Y67" s="247" t="s">
        <v>4503</v>
      </c>
      <c r="Z67" s="247" t="s">
        <v>4503</v>
      </c>
      <c r="AA67" s="247" t="s">
        <v>4503</v>
      </c>
      <c r="AB67" s="248" t="s">
        <v>4503</v>
      </c>
      <c r="AC67" s="248" t="s">
        <v>4503</v>
      </c>
      <c r="AD67" s="249" t="s">
        <v>4503</v>
      </c>
      <c r="AE67" s="248" t="s">
        <v>4503</v>
      </c>
      <c r="AF67" s="248" t="s">
        <v>4503</v>
      </c>
      <c r="AG67" s="248" t="s">
        <v>4503</v>
      </c>
      <c r="AH67" s="247" t="s">
        <v>4503</v>
      </c>
      <c r="AI67" s="247" t="s">
        <v>4503</v>
      </c>
      <c r="AJ67" s="247" t="s">
        <v>4503</v>
      </c>
      <c r="AK67" s="247" t="s">
        <v>4503</v>
      </c>
      <c r="AL67" s="250" t="s">
        <v>4503</v>
      </c>
    </row>
    <row r="68" spans="1:38" ht="18" customHeight="1" x14ac:dyDescent="0.25">
      <c r="A68" s="257" t="s">
        <v>4503</v>
      </c>
      <c r="B68" s="257" t="s">
        <v>4503</v>
      </c>
      <c r="C68" s="258" t="s">
        <v>4503</v>
      </c>
      <c r="D68" s="247" t="s">
        <v>4503</v>
      </c>
      <c r="E68" s="247" t="s">
        <v>4503</v>
      </c>
      <c r="F68" s="247" t="s">
        <v>4503</v>
      </c>
      <c r="G68" s="247" t="s">
        <v>4503</v>
      </c>
      <c r="H68" s="247" t="s">
        <v>4503</v>
      </c>
      <c r="I68" s="247" t="s">
        <v>4503</v>
      </c>
      <c r="J68" s="247" t="s">
        <v>4503</v>
      </c>
      <c r="K68" s="247" t="s">
        <v>4503</v>
      </c>
      <c r="L68" s="247" t="s">
        <v>4503</v>
      </c>
      <c r="M68" s="247" t="s">
        <v>4503</v>
      </c>
      <c r="N68" s="247" t="s">
        <v>4503</v>
      </c>
      <c r="O68" s="247" t="s">
        <v>4503</v>
      </c>
      <c r="P68" s="247" t="s">
        <v>4503</v>
      </c>
      <c r="Q68" s="247" t="s">
        <v>4503</v>
      </c>
      <c r="R68" s="247" t="s">
        <v>4503</v>
      </c>
      <c r="S68" s="247" t="s">
        <v>4503</v>
      </c>
      <c r="T68" s="247" t="s">
        <v>4503</v>
      </c>
      <c r="U68" s="247" t="s">
        <v>4503</v>
      </c>
      <c r="V68" s="247" t="s">
        <v>4503</v>
      </c>
      <c r="W68" s="247" t="s">
        <v>4503</v>
      </c>
      <c r="X68" s="247" t="s">
        <v>4503</v>
      </c>
      <c r="Y68" s="247" t="s">
        <v>4503</v>
      </c>
      <c r="Z68" s="247" t="s">
        <v>4503</v>
      </c>
      <c r="AA68" s="247" t="s">
        <v>4503</v>
      </c>
      <c r="AB68" s="248" t="s">
        <v>4503</v>
      </c>
      <c r="AC68" s="248" t="s">
        <v>4503</v>
      </c>
      <c r="AD68" s="249" t="s">
        <v>4503</v>
      </c>
      <c r="AE68" s="248" t="s">
        <v>4503</v>
      </c>
      <c r="AF68" s="248" t="s">
        <v>4503</v>
      </c>
      <c r="AG68" s="248" t="s">
        <v>4503</v>
      </c>
      <c r="AH68" s="247" t="s">
        <v>4503</v>
      </c>
      <c r="AI68" s="247" t="s">
        <v>4503</v>
      </c>
      <c r="AJ68" s="247" t="s">
        <v>4503</v>
      </c>
      <c r="AK68" s="247" t="s">
        <v>4503</v>
      </c>
      <c r="AL68" s="250" t="s">
        <v>4503</v>
      </c>
    </row>
    <row r="69" spans="1:38" ht="18" customHeight="1" x14ac:dyDescent="0.25">
      <c r="A69" s="257" t="s">
        <v>4503</v>
      </c>
      <c r="B69" s="257" t="s">
        <v>4503</v>
      </c>
      <c r="C69" s="258" t="s">
        <v>4503</v>
      </c>
      <c r="D69" s="247" t="s">
        <v>4503</v>
      </c>
      <c r="E69" s="247" t="s">
        <v>4503</v>
      </c>
      <c r="F69" s="247" t="s">
        <v>4503</v>
      </c>
      <c r="G69" s="247" t="s">
        <v>4503</v>
      </c>
      <c r="H69" s="247" t="s">
        <v>4503</v>
      </c>
      <c r="I69" s="247" t="s">
        <v>4503</v>
      </c>
      <c r="J69" s="247" t="s">
        <v>4503</v>
      </c>
      <c r="K69" s="247" t="s">
        <v>4503</v>
      </c>
      <c r="L69" s="247" t="s">
        <v>4503</v>
      </c>
      <c r="M69" s="247" t="s">
        <v>4503</v>
      </c>
      <c r="N69" s="247" t="s">
        <v>4503</v>
      </c>
      <c r="O69" s="247" t="s">
        <v>4503</v>
      </c>
      <c r="P69" s="247" t="s">
        <v>4503</v>
      </c>
      <c r="Q69" s="247" t="s">
        <v>4503</v>
      </c>
      <c r="R69" s="247" t="s">
        <v>4503</v>
      </c>
      <c r="S69" s="247" t="s">
        <v>4503</v>
      </c>
      <c r="T69" s="247" t="s">
        <v>4503</v>
      </c>
      <c r="U69" s="247" t="s">
        <v>4503</v>
      </c>
      <c r="V69" s="247" t="s">
        <v>4503</v>
      </c>
      <c r="W69" s="247" t="s">
        <v>4503</v>
      </c>
      <c r="X69" s="247" t="s">
        <v>4503</v>
      </c>
      <c r="Y69" s="247" t="s">
        <v>4503</v>
      </c>
      <c r="Z69" s="247" t="s">
        <v>4503</v>
      </c>
      <c r="AA69" s="247" t="s">
        <v>4503</v>
      </c>
      <c r="AB69" s="248" t="s">
        <v>4503</v>
      </c>
      <c r="AC69" s="248" t="s">
        <v>4503</v>
      </c>
      <c r="AD69" s="249" t="s">
        <v>4503</v>
      </c>
      <c r="AE69" s="248" t="s">
        <v>4503</v>
      </c>
      <c r="AF69" s="248" t="s">
        <v>4503</v>
      </c>
      <c r="AG69" s="248" t="s">
        <v>4503</v>
      </c>
      <c r="AH69" s="247" t="s">
        <v>4503</v>
      </c>
      <c r="AI69" s="247" t="s">
        <v>4503</v>
      </c>
      <c r="AJ69" s="247" t="s">
        <v>4503</v>
      </c>
      <c r="AK69" s="247" t="s">
        <v>4503</v>
      </c>
      <c r="AL69" s="250" t="s">
        <v>4503</v>
      </c>
    </row>
    <row r="70" spans="1:38" ht="18" customHeight="1" x14ac:dyDescent="0.25">
      <c r="A70" s="257" t="s">
        <v>4503</v>
      </c>
      <c r="B70" s="257" t="s">
        <v>4503</v>
      </c>
      <c r="C70" s="258" t="s">
        <v>4503</v>
      </c>
      <c r="D70" s="247" t="s">
        <v>4503</v>
      </c>
      <c r="E70" s="247" t="s">
        <v>4503</v>
      </c>
      <c r="F70" s="247" t="s">
        <v>4503</v>
      </c>
      <c r="G70" s="247" t="s">
        <v>4503</v>
      </c>
      <c r="H70" s="247" t="s">
        <v>4503</v>
      </c>
      <c r="I70" s="247" t="s">
        <v>4503</v>
      </c>
      <c r="J70" s="247" t="s">
        <v>4503</v>
      </c>
      <c r="K70" s="247" t="s">
        <v>4503</v>
      </c>
      <c r="L70" s="247" t="s">
        <v>4503</v>
      </c>
      <c r="M70" s="247" t="s">
        <v>4503</v>
      </c>
      <c r="N70" s="247" t="s">
        <v>4503</v>
      </c>
      <c r="O70" s="247" t="s">
        <v>4503</v>
      </c>
      <c r="P70" s="247" t="s">
        <v>4503</v>
      </c>
      <c r="Q70" s="247" t="s">
        <v>4503</v>
      </c>
      <c r="R70" s="247" t="s">
        <v>4503</v>
      </c>
      <c r="S70" s="247" t="s">
        <v>4503</v>
      </c>
      <c r="T70" s="247" t="s">
        <v>4503</v>
      </c>
      <c r="U70" s="247" t="s">
        <v>4503</v>
      </c>
      <c r="V70" s="247" t="s">
        <v>4503</v>
      </c>
      <c r="W70" s="247" t="s">
        <v>4503</v>
      </c>
      <c r="X70" s="247" t="s">
        <v>4503</v>
      </c>
      <c r="Y70" s="247" t="s">
        <v>4503</v>
      </c>
      <c r="Z70" s="247" t="s">
        <v>4503</v>
      </c>
      <c r="AA70" s="247" t="s">
        <v>4503</v>
      </c>
      <c r="AB70" s="248" t="s">
        <v>4503</v>
      </c>
      <c r="AC70" s="248" t="s">
        <v>4503</v>
      </c>
      <c r="AD70" s="249" t="s">
        <v>4503</v>
      </c>
      <c r="AE70" s="248" t="s">
        <v>4503</v>
      </c>
      <c r="AF70" s="248" t="s">
        <v>4503</v>
      </c>
      <c r="AG70" s="248" t="s">
        <v>4503</v>
      </c>
      <c r="AH70" s="247" t="s">
        <v>4503</v>
      </c>
      <c r="AI70" s="247" t="s">
        <v>4503</v>
      </c>
      <c r="AJ70" s="247" t="s">
        <v>4503</v>
      </c>
      <c r="AK70" s="247" t="s">
        <v>4503</v>
      </c>
      <c r="AL70" s="250" t="s">
        <v>4503</v>
      </c>
    </row>
    <row r="71" spans="1:38" ht="18" customHeight="1" x14ac:dyDescent="0.25">
      <c r="A71" s="257" t="s">
        <v>4503</v>
      </c>
      <c r="B71" s="257" t="s">
        <v>4503</v>
      </c>
      <c r="C71" s="258" t="s">
        <v>4503</v>
      </c>
      <c r="D71" s="247" t="s">
        <v>4503</v>
      </c>
      <c r="E71" s="247" t="s">
        <v>4503</v>
      </c>
      <c r="F71" s="247" t="s">
        <v>4503</v>
      </c>
      <c r="G71" s="247" t="s">
        <v>4503</v>
      </c>
      <c r="H71" s="247" t="s">
        <v>4503</v>
      </c>
      <c r="I71" s="247" t="s">
        <v>4503</v>
      </c>
      <c r="J71" s="247" t="s">
        <v>4503</v>
      </c>
      <c r="K71" s="247" t="s">
        <v>4503</v>
      </c>
      <c r="L71" s="247" t="s">
        <v>4503</v>
      </c>
      <c r="M71" s="247" t="s">
        <v>4503</v>
      </c>
      <c r="N71" s="247" t="s">
        <v>4503</v>
      </c>
      <c r="O71" s="247" t="s">
        <v>4503</v>
      </c>
      <c r="P71" s="247" t="s">
        <v>4503</v>
      </c>
      <c r="Q71" s="247" t="s">
        <v>4503</v>
      </c>
      <c r="R71" s="247" t="s">
        <v>4503</v>
      </c>
      <c r="S71" s="247" t="s">
        <v>4503</v>
      </c>
      <c r="T71" s="247" t="s">
        <v>4503</v>
      </c>
      <c r="U71" s="247" t="s">
        <v>4503</v>
      </c>
      <c r="V71" s="247" t="s">
        <v>4503</v>
      </c>
      <c r="W71" s="247" t="s">
        <v>4503</v>
      </c>
      <c r="X71" s="247" t="s">
        <v>4503</v>
      </c>
      <c r="Y71" s="247" t="s">
        <v>4503</v>
      </c>
      <c r="Z71" s="247" t="s">
        <v>4503</v>
      </c>
      <c r="AA71" s="247" t="s">
        <v>4503</v>
      </c>
      <c r="AB71" s="248" t="s">
        <v>4503</v>
      </c>
      <c r="AC71" s="248" t="s">
        <v>4503</v>
      </c>
      <c r="AD71" s="249" t="s">
        <v>4503</v>
      </c>
      <c r="AE71" s="248" t="s">
        <v>4503</v>
      </c>
      <c r="AF71" s="248" t="s">
        <v>4503</v>
      </c>
      <c r="AG71" s="248" t="s">
        <v>4503</v>
      </c>
      <c r="AH71" s="247" t="s">
        <v>4503</v>
      </c>
      <c r="AI71" s="247" t="s">
        <v>4503</v>
      </c>
      <c r="AJ71" s="247" t="s">
        <v>4503</v>
      </c>
      <c r="AK71" s="247" t="s">
        <v>4503</v>
      </c>
      <c r="AL71" s="250" t="s">
        <v>4503</v>
      </c>
    </row>
    <row r="72" spans="1:38" ht="18" customHeight="1" x14ac:dyDescent="0.25">
      <c r="A72" s="257" t="s">
        <v>4503</v>
      </c>
      <c r="B72" s="257" t="s">
        <v>4503</v>
      </c>
      <c r="C72" s="258" t="s">
        <v>4503</v>
      </c>
      <c r="D72" s="247" t="s">
        <v>4503</v>
      </c>
      <c r="E72" s="247" t="s">
        <v>4503</v>
      </c>
      <c r="F72" s="247" t="s">
        <v>4503</v>
      </c>
      <c r="G72" s="247" t="s">
        <v>4503</v>
      </c>
      <c r="H72" s="247" t="s">
        <v>4503</v>
      </c>
      <c r="I72" s="247" t="s">
        <v>4503</v>
      </c>
      <c r="J72" s="247" t="s">
        <v>4503</v>
      </c>
      <c r="K72" s="247" t="s">
        <v>4503</v>
      </c>
      <c r="L72" s="247" t="s">
        <v>4503</v>
      </c>
      <c r="M72" s="247" t="s">
        <v>4503</v>
      </c>
      <c r="N72" s="247" t="s">
        <v>4503</v>
      </c>
      <c r="O72" s="247" t="s">
        <v>4503</v>
      </c>
      <c r="P72" s="247" t="s">
        <v>4503</v>
      </c>
      <c r="Q72" s="247" t="s">
        <v>4503</v>
      </c>
      <c r="R72" s="247" t="s">
        <v>4503</v>
      </c>
      <c r="S72" s="247" t="s">
        <v>4503</v>
      </c>
      <c r="T72" s="247" t="s">
        <v>4503</v>
      </c>
      <c r="U72" s="247" t="s">
        <v>4503</v>
      </c>
      <c r="V72" s="247" t="s">
        <v>4503</v>
      </c>
      <c r="W72" s="247" t="s">
        <v>4503</v>
      </c>
      <c r="X72" s="247" t="s">
        <v>4503</v>
      </c>
      <c r="Y72" s="247" t="s">
        <v>4503</v>
      </c>
      <c r="Z72" s="247" t="s">
        <v>4503</v>
      </c>
      <c r="AA72" s="247" t="s">
        <v>4503</v>
      </c>
      <c r="AB72" s="248" t="s">
        <v>4503</v>
      </c>
      <c r="AC72" s="248" t="s">
        <v>4503</v>
      </c>
      <c r="AD72" s="249" t="s">
        <v>4503</v>
      </c>
      <c r="AE72" s="248" t="s">
        <v>4503</v>
      </c>
      <c r="AF72" s="248" t="s">
        <v>4503</v>
      </c>
      <c r="AG72" s="248" t="s">
        <v>4503</v>
      </c>
      <c r="AH72" s="247" t="s">
        <v>4503</v>
      </c>
      <c r="AI72" s="247" t="s">
        <v>4503</v>
      </c>
      <c r="AJ72" s="247" t="s">
        <v>4503</v>
      </c>
      <c r="AK72" s="247" t="s">
        <v>4503</v>
      </c>
      <c r="AL72" s="250" t="s">
        <v>4503</v>
      </c>
    </row>
    <row r="73" spans="1:38" ht="18" customHeight="1" x14ac:dyDescent="0.25">
      <c r="A73" s="257" t="s">
        <v>4503</v>
      </c>
      <c r="B73" s="257" t="s">
        <v>4503</v>
      </c>
      <c r="C73" s="258" t="s">
        <v>4503</v>
      </c>
      <c r="D73" s="247" t="s">
        <v>4503</v>
      </c>
      <c r="E73" s="247" t="s">
        <v>4503</v>
      </c>
      <c r="F73" s="247" t="s">
        <v>4503</v>
      </c>
      <c r="G73" s="247" t="s">
        <v>4503</v>
      </c>
      <c r="H73" s="247" t="s">
        <v>4503</v>
      </c>
      <c r="I73" s="247" t="s">
        <v>4503</v>
      </c>
      <c r="J73" s="247" t="s">
        <v>4503</v>
      </c>
      <c r="K73" s="247" t="s">
        <v>4503</v>
      </c>
      <c r="L73" s="247" t="s">
        <v>4503</v>
      </c>
      <c r="M73" s="247" t="s">
        <v>4503</v>
      </c>
      <c r="N73" s="247" t="s">
        <v>4503</v>
      </c>
      <c r="O73" s="247" t="s">
        <v>4503</v>
      </c>
      <c r="P73" s="247" t="s">
        <v>4503</v>
      </c>
      <c r="Q73" s="247" t="s">
        <v>4503</v>
      </c>
      <c r="R73" s="247" t="s">
        <v>4503</v>
      </c>
      <c r="S73" s="247" t="s">
        <v>4503</v>
      </c>
      <c r="T73" s="247" t="s">
        <v>4503</v>
      </c>
      <c r="U73" s="247" t="s">
        <v>4503</v>
      </c>
      <c r="V73" s="247" t="s">
        <v>4503</v>
      </c>
      <c r="W73" s="247" t="s">
        <v>4503</v>
      </c>
      <c r="X73" s="247" t="s">
        <v>4503</v>
      </c>
      <c r="Y73" s="247" t="s">
        <v>4503</v>
      </c>
      <c r="Z73" s="247" t="s">
        <v>4503</v>
      </c>
      <c r="AA73" s="247" t="s">
        <v>4503</v>
      </c>
      <c r="AB73" s="248" t="s">
        <v>4503</v>
      </c>
      <c r="AC73" s="248" t="s">
        <v>4503</v>
      </c>
      <c r="AD73" s="249" t="s">
        <v>4503</v>
      </c>
      <c r="AE73" s="248" t="s">
        <v>4503</v>
      </c>
      <c r="AF73" s="248" t="s">
        <v>4503</v>
      </c>
      <c r="AG73" s="248" t="s">
        <v>4503</v>
      </c>
      <c r="AH73" s="247" t="s">
        <v>4503</v>
      </c>
      <c r="AI73" s="247" t="s">
        <v>4503</v>
      </c>
      <c r="AJ73" s="247" t="s">
        <v>4503</v>
      </c>
      <c r="AK73" s="247" t="s">
        <v>4503</v>
      </c>
      <c r="AL73" s="250" t="s">
        <v>4503</v>
      </c>
    </row>
    <row r="74" spans="1:38" ht="18" customHeight="1" x14ac:dyDescent="0.25">
      <c r="A74" s="257" t="s">
        <v>4503</v>
      </c>
      <c r="B74" s="257" t="s">
        <v>4503</v>
      </c>
      <c r="C74" s="258" t="s">
        <v>4503</v>
      </c>
      <c r="D74" s="247" t="s">
        <v>4503</v>
      </c>
      <c r="E74" s="247" t="s">
        <v>4503</v>
      </c>
      <c r="F74" s="247" t="s">
        <v>4503</v>
      </c>
      <c r="G74" s="247" t="s">
        <v>4503</v>
      </c>
      <c r="H74" s="247" t="s">
        <v>4503</v>
      </c>
      <c r="I74" s="247" t="s">
        <v>4503</v>
      </c>
      <c r="J74" s="247" t="s">
        <v>4503</v>
      </c>
      <c r="K74" s="247" t="s">
        <v>4503</v>
      </c>
      <c r="L74" s="247" t="s">
        <v>4503</v>
      </c>
      <c r="M74" s="247" t="s">
        <v>4503</v>
      </c>
      <c r="N74" s="247" t="s">
        <v>4503</v>
      </c>
      <c r="O74" s="247" t="s">
        <v>4503</v>
      </c>
      <c r="P74" s="247" t="s">
        <v>4503</v>
      </c>
      <c r="Q74" s="247" t="s">
        <v>4503</v>
      </c>
      <c r="R74" s="247" t="s">
        <v>4503</v>
      </c>
      <c r="S74" s="247" t="s">
        <v>4503</v>
      </c>
      <c r="T74" s="247" t="s">
        <v>4503</v>
      </c>
      <c r="U74" s="247" t="s">
        <v>4503</v>
      </c>
      <c r="V74" s="247" t="s">
        <v>4503</v>
      </c>
      <c r="W74" s="247" t="s">
        <v>4503</v>
      </c>
      <c r="X74" s="247" t="s">
        <v>4503</v>
      </c>
      <c r="Y74" s="247" t="s">
        <v>4503</v>
      </c>
      <c r="Z74" s="247" t="s">
        <v>4503</v>
      </c>
      <c r="AA74" s="247" t="s">
        <v>4503</v>
      </c>
      <c r="AB74" s="248" t="s">
        <v>4503</v>
      </c>
      <c r="AC74" s="248" t="s">
        <v>4503</v>
      </c>
      <c r="AD74" s="249" t="s">
        <v>4503</v>
      </c>
      <c r="AE74" s="248" t="s">
        <v>4503</v>
      </c>
      <c r="AF74" s="248" t="s">
        <v>4503</v>
      </c>
      <c r="AG74" s="248" t="s">
        <v>4503</v>
      </c>
      <c r="AH74" s="247" t="s">
        <v>4503</v>
      </c>
      <c r="AI74" s="247" t="s">
        <v>4503</v>
      </c>
      <c r="AJ74" s="247" t="s">
        <v>4503</v>
      </c>
      <c r="AK74" s="247" t="s">
        <v>4503</v>
      </c>
      <c r="AL74" s="250" t="s">
        <v>4503</v>
      </c>
    </row>
    <row r="75" spans="1:38" ht="18" customHeight="1" x14ac:dyDescent="0.25">
      <c r="A75" s="257" t="s">
        <v>4503</v>
      </c>
      <c r="B75" s="257" t="s">
        <v>4503</v>
      </c>
      <c r="C75" s="258" t="s">
        <v>4503</v>
      </c>
      <c r="D75" s="247" t="s">
        <v>4503</v>
      </c>
      <c r="E75" s="247" t="s">
        <v>4503</v>
      </c>
      <c r="F75" s="247" t="s">
        <v>4503</v>
      </c>
      <c r="G75" s="247" t="s">
        <v>4503</v>
      </c>
      <c r="H75" s="247" t="s">
        <v>4503</v>
      </c>
      <c r="I75" s="247" t="s">
        <v>4503</v>
      </c>
      <c r="J75" s="247" t="s">
        <v>4503</v>
      </c>
      <c r="K75" s="247" t="s">
        <v>4503</v>
      </c>
      <c r="L75" s="247" t="s">
        <v>4503</v>
      </c>
      <c r="M75" s="247" t="s">
        <v>4503</v>
      </c>
      <c r="N75" s="247" t="s">
        <v>4503</v>
      </c>
      <c r="O75" s="247" t="s">
        <v>4503</v>
      </c>
      <c r="P75" s="247" t="s">
        <v>4503</v>
      </c>
      <c r="Q75" s="247" t="s">
        <v>4503</v>
      </c>
      <c r="R75" s="247" t="s">
        <v>4503</v>
      </c>
      <c r="S75" s="247" t="s">
        <v>4503</v>
      </c>
      <c r="T75" s="247" t="s">
        <v>4503</v>
      </c>
      <c r="U75" s="247" t="s">
        <v>4503</v>
      </c>
      <c r="V75" s="247" t="s">
        <v>4503</v>
      </c>
      <c r="W75" s="247" t="s">
        <v>4503</v>
      </c>
      <c r="X75" s="247" t="s">
        <v>4503</v>
      </c>
      <c r="Y75" s="247" t="s">
        <v>4503</v>
      </c>
      <c r="Z75" s="247" t="s">
        <v>4503</v>
      </c>
      <c r="AA75" s="247" t="s">
        <v>4503</v>
      </c>
      <c r="AB75" s="248" t="s">
        <v>4503</v>
      </c>
      <c r="AC75" s="248" t="s">
        <v>4503</v>
      </c>
      <c r="AD75" s="249" t="s">
        <v>4503</v>
      </c>
      <c r="AE75" s="248" t="s">
        <v>4503</v>
      </c>
      <c r="AF75" s="248" t="s">
        <v>4503</v>
      </c>
      <c r="AG75" s="248" t="s">
        <v>4503</v>
      </c>
      <c r="AH75" s="247" t="s">
        <v>4503</v>
      </c>
      <c r="AI75" s="247" t="s">
        <v>4503</v>
      </c>
      <c r="AJ75" s="247" t="s">
        <v>4503</v>
      </c>
      <c r="AK75" s="247" t="s">
        <v>4503</v>
      </c>
      <c r="AL75" s="250" t="s">
        <v>4503</v>
      </c>
    </row>
    <row r="76" spans="1:38" ht="18" customHeight="1" x14ac:dyDescent="0.25">
      <c r="A76" s="257" t="s">
        <v>4503</v>
      </c>
      <c r="B76" s="257" t="s">
        <v>4503</v>
      </c>
      <c r="C76" s="258" t="s">
        <v>4503</v>
      </c>
      <c r="D76" s="247" t="s">
        <v>4503</v>
      </c>
      <c r="E76" s="247" t="s">
        <v>4503</v>
      </c>
      <c r="F76" s="247" t="s">
        <v>4503</v>
      </c>
      <c r="G76" s="247" t="s">
        <v>4503</v>
      </c>
      <c r="H76" s="247" t="s">
        <v>4503</v>
      </c>
      <c r="I76" s="247" t="s">
        <v>4503</v>
      </c>
      <c r="J76" s="247" t="s">
        <v>4503</v>
      </c>
      <c r="K76" s="247" t="s">
        <v>4503</v>
      </c>
      <c r="L76" s="247" t="s">
        <v>4503</v>
      </c>
      <c r="M76" s="247" t="s">
        <v>4503</v>
      </c>
      <c r="N76" s="247" t="s">
        <v>4503</v>
      </c>
      <c r="O76" s="247" t="s">
        <v>4503</v>
      </c>
      <c r="P76" s="247" t="s">
        <v>4503</v>
      </c>
      <c r="Q76" s="247" t="s">
        <v>4503</v>
      </c>
      <c r="R76" s="247" t="s">
        <v>4503</v>
      </c>
      <c r="S76" s="247" t="s">
        <v>4503</v>
      </c>
      <c r="T76" s="247" t="s">
        <v>4503</v>
      </c>
      <c r="U76" s="247" t="s">
        <v>4503</v>
      </c>
      <c r="V76" s="247" t="s">
        <v>4503</v>
      </c>
      <c r="W76" s="247" t="s">
        <v>4503</v>
      </c>
      <c r="X76" s="247" t="s">
        <v>4503</v>
      </c>
      <c r="Y76" s="247" t="s">
        <v>4503</v>
      </c>
      <c r="Z76" s="247" t="s">
        <v>4503</v>
      </c>
      <c r="AA76" s="247" t="s">
        <v>4503</v>
      </c>
      <c r="AB76" s="248" t="s">
        <v>4503</v>
      </c>
      <c r="AC76" s="248" t="s">
        <v>4503</v>
      </c>
      <c r="AD76" s="249" t="s">
        <v>4503</v>
      </c>
      <c r="AE76" s="248" t="s">
        <v>4503</v>
      </c>
      <c r="AF76" s="248" t="s">
        <v>4503</v>
      </c>
      <c r="AG76" s="248" t="s">
        <v>4503</v>
      </c>
      <c r="AH76" s="247" t="s">
        <v>4503</v>
      </c>
      <c r="AI76" s="247" t="s">
        <v>4503</v>
      </c>
      <c r="AJ76" s="247" t="s">
        <v>4503</v>
      </c>
      <c r="AK76" s="247" t="s">
        <v>4503</v>
      </c>
      <c r="AL76" s="250" t="s">
        <v>4503</v>
      </c>
    </row>
    <row r="77" spans="1:38" ht="18" customHeight="1" x14ac:dyDescent="0.25">
      <c r="A77" s="257" t="s">
        <v>4503</v>
      </c>
      <c r="B77" s="257" t="s">
        <v>4503</v>
      </c>
      <c r="C77" s="258" t="s">
        <v>4503</v>
      </c>
      <c r="D77" s="247" t="s">
        <v>4503</v>
      </c>
      <c r="E77" s="247" t="s">
        <v>4503</v>
      </c>
      <c r="F77" s="247" t="s">
        <v>4503</v>
      </c>
      <c r="G77" s="247" t="s">
        <v>4503</v>
      </c>
      <c r="H77" s="247" t="s">
        <v>4503</v>
      </c>
      <c r="I77" s="247" t="s">
        <v>4503</v>
      </c>
      <c r="J77" s="247" t="s">
        <v>4503</v>
      </c>
      <c r="K77" s="247" t="s">
        <v>4503</v>
      </c>
      <c r="L77" s="247" t="s">
        <v>4503</v>
      </c>
      <c r="M77" s="247" t="s">
        <v>4503</v>
      </c>
      <c r="N77" s="247" t="s">
        <v>4503</v>
      </c>
      <c r="O77" s="247" t="s">
        <v>4503</v>
      </c>
      <c r="P77" s="247" t="s">
        <v>4503</v>
      </c>
      <c r="Q77" s="247" t="s">
        <v>4503</v>
      </c>
      <c r="R77" s="247" t="s">
        <v>4503</v>
      </c>
      <c r="S77" s="247" t="s">
        <v>4503</v>
      </c>
      <c r="T77" s="247" t="s">
        <v>4503</v>
      </c>
      <c r="U77" s="247" t="s">
        <v>4503</v>
      </c>
      <c r="V77" s="247" t="s">
        <v>4503</v>
      </c>
      <c r="W77" s="247" t="s">
        <v>4503</v>
      </c>
      <c r="X77" s="247" t="s">
        <v>4503</v>
      </c>
      <c r="Y77" s="247" t="s">
        <v>4503</v>
      </c>
      <c r="Z77" s="247" t="s">
        <v>4503</v>
      </c>
      <c r="AA77" s="247" t="s">
        <v>4503</v>
      </c>
      <c r="AB77" s="248" t="s">
        <v>4503</v>
      </c>
      <c r="AC77" s="248" t="s">
        <v>4503</v>
      </c>
      <c r="AD77" s="249" t="s">
        <v>4503</v>
      </c>
      <c r="AE77" s="248" t="s">
        <v>4503</v>
      </c>
      <c r="AF77" s="248" t="s">
        <v>4503</v>
      </c>
      <c r="AG77" s="248" t="s">
        <v>4503</v>
      </c>
      <c r="AH77" s="247" t="s">
        <v>4503</v>
      </c>
      <c r="AI77" s="247" t="s">
        <v>4503</v>
      </c>
      <c r="AJ77" s="247" t="s">
        <v>4503</v>
      </c>
      <c r="AK77" s="247" t="s">
        <v>4503</v>
      </c>
      <c r="AL77" s="250" t="s">
        <v>4503</v>
      </c>
    </row>
    <row r="78" spans="1:38" ht="18" customHeight="1" x14ac:dyDescent="0.25">
      <c r="A78" s="257" t="s">
        <v>4503</v>
      </c>
      <c r="B78" s="257" t="s">
        <v>4503</v>
      </c>
      <c r="C78" s="258" t="s">
        <v>4503</v>
      </c>
      <c r="D78" s="247" t="s">
        <v>4503</v>
      </c>
      <c r="E78" s="247" t="s">
        <v>4503</v>
      </c>
      <c r="F78" s="247" t="s">
        <v>4503</v>
      </c>
      <c r="G78" s="247" t="s">
        <v>4503</v>
      </c>
      <c r="H78" s="247" t="s">
        <v>4503</v>
      </c>
      <c r="I78" s="247" t="s">
        <v>4503</v>
      </c>
      <c r="J78" s="247" t="s">
        <v>4503</v>
      </c>
      <c r="K78" s="247" t="s">
        <v>4503</v>
      </c>
      <c r="L78" s="247" t="s">
        <v>4503</v>
      </c>
      <c r="M78" s="247" t="s">
        <v>4503</v>
      </c>
      <c r="N78" s="247" t="s">
        <v>4503</v>
      </c>
      <c r="O78" s="247" t="s">
        <v>4503</v>
      </c>
      <c r="P78" s="247" t="s">
        <v>4503</v>
      </c>
      <c r="Q78" s="247" t="s">
        <v>4503</v>
      </c>
      <c r="R78" s="247" t="s">
        <v>4503</v>
      </c>
      <c r="S78" s="247" t="s">
        <v>4503</v>
      </c>
      <c r="T78" s="247" t="s">
        <v>4503</v>
      </c>
      <c r="U78" s="247" t="s">
        <v>4503</v>
      </c>
      <c r="V78" s="247" t="s">
        <v>4503</v>
      </c>
      <c r="W78" s="247" t="s">
        <v>4503</v>
      </c>
      <c r="X78" s="247" t="s">
        <v>4503</v>
      </c>
      <c r="Y78" s="247" t="s">
        <v>4503</v>
      </c>
      <c r="Z78" s="247" t="s">
        <v>4503</v>
      </c>
      <c r="AA78" s="247" t="s">
        <v>4503</v>
      </c>
      <c r="AB78" s="248" t="s">
        <v>4503</v>
      </c>
      <c r="AC78" s="248" t="s">
        <v>4503</v>
      </c>
      <c r="AD78" s="249" t="s">
        <v>4503</v>
      </c>
      <c r="AE78" s="248" t="s">
        <v>4503</v>
      </c>
      <c r="AF78" s="248" t="s">
        <v>4503</v>
      </c>
      <c r="AG78" s="248" t="s">
        <v>4503</v>
      </c>
      <c r="AH78" s="247" t="s">
        <v>4503</v>
      </c>
      <c r="AI78" s="247" t="s">
        <v>4503</v>
      </c>
      <c r="AJ78" s="247" t="s">
        <v>4503</v>
      </c>
      <c r="AK78" s="247" t="s">
        <v>4503</v>
      </c>
      <c r="AL78" s="250" t="s">
        <v>4503</v>
      </c>
    </row>
    <row r="79" spans="1:38" ht="18" customHeight="1" x14ac:dyDescent="0.25">
      <c r="A79" s="257" t="s">
        <v>4503</v>
      </c>
      <c r="B79" s="257" t="s">
        <v>4503</v>
      </c>
      <c r="C79" s="258" t="s">
        <v>4503</v>
      </c>
      <c r="D79" s="247" t="s">
        <v>4503</v>
      </c>
      <c r="E79" s="247" t="s">
        <v>4503</v>
      </c>
      <c r="F79" s="247" t="s">
        <v>4503</v>
      </c>
      <c r="G79" s="247" t="s">
        <v>4503</v>
      </c>
      <c r="H79" s="247" t="s">
        <v>4503</v>
      </c>
      <c r="I79" s="247" t="s">
        <v>4503</v>
      </c>
      <c r="J79" s="247" t="s">
        <v>4503</v>
      </c>
      <c r="K79" s="247" t="s">
        <v>4503</v>
      </c>
      <c r="L79" s="247" t="s">
        <v>4503</v>
      </c>
      <c r="M79" s="247" t="s">
        <v>4503</v>
      </c>
      <c r="N79" s="247" t="s">
        <v>4503</v>
      </c>
      <c r="O79" s="247" t="s">
        <v>4503</v>
      </c>
      <c r="P79" s="247" t="s">
        <v>4503</v>
      </c>
      <c r="Q79" s="247" t="s">
        <v>4503</v>
      </c>
      <c r="R79" s="247" t="s">
        <v>4503</v>
      </c>
      <c r="S79" s="247" t="s">
        <v>4503</v>
      </c>
      <c r="T79" s="247" t="s">
        <v>4503</v>
      </c>
      <c r="U79" s="247" t="s">
        <v>4503</v>
      </c>
      <c r="V79" s="247" t="s">
        <v>4503</v>
      </c>
      <c r="W79" s="247" t="s">
        <v>4503</v>
      </c>
      <c r="X79" s="247" t="s">
        <v>4503</v>
      </c>
      <c r="Y79" s="247" t="s">
        <v>4503</v>
      </c>
      <c r="Z79" s="247" t="s">
        <v>4503</v>
      </c>
      <c r="AA79" s="247" t="s">
        <v>4503</v>
      </c>
      <c r="AB79" s="248" t="s">
        <v>4503</v>
      </c>
      <c r="AC79" s="248" t="s">
        <v>4503</v>
      </c>
      <c r="AD79" s="249" t="s">
        <v>4503</v>
      </c>
      <c r="AE79" s="248" t="s">
        <v>4503</v>
      </c>
      <c r="AF79" s="248" t="s">
        <v>4503</v>
      </c>
      <c r="AG79" s="248" t="s">
        <v>4503</v>
      </c>
      <c r="AH79" s="247" t="s">
        <v>4503</v>
      </c>
      <c r="AI79" s="247" t="s">
        <v>4503</v>
      </c>
      <c r="AJ79" s="247" t="s">
        <v>4503</v>
      </c>
      <c r="AK79" s="247" t="s">
        <v>4503</v>
      </c>
      <c r="AL79" s="250" t="s">
        <v>4503</v>
      </c>
    </row>
    <row r="80" spans="1:38" ht="18" customHeight="1" x14ac:dyDescent="0.25">
      <c r="A80" s="257" t="s">
        <v>4503</v>
      </c>
      <c r="B80" s="257" t="s">
        <v>4503</v>
      </c>
      <c r="C80" s="258" t="s">
        <v>4503</v>
      </c>
      <c r="D80" s="247" t="s">
        <v>4503</v>
      </c>
      <c r="E80" s="247" t="s">
        <v>4503</v>
      </c>
      <c r="F80" s="247" t="s">
        <v>4503</v>
      </c>
      <c r="G80" s="247" t="s">
        <v>4503</v>
      </c>
      <c r="H80" s="247" t="s">
        <v>4503</v>
      </c>
      <c r="I80" s="247" t="s">
        <v>4503</v>
      </c>
      <c r="J80" s="247" t="s">
        <v>4503</v>
      </c>
      <c r="K80" s="247" t="s">
        <v>4503</v>
      </c>
      <c r="L80" s="247" t="s">
        <v>4503</v>
      </c>
      <c r="M80" s="247" t="s">
        <v>4503</v>
      </c>
      <c r="N80" s="247" t="s">
        <v>4503</v>
      </c>
      <c r="O80" s="247" t="s">
        <v>4503</v>
      </c>
      <c r="P80" s="247" t="s">
        <v>4503</v>
      </c>
      <c r="Q80" s="247" t="s">
        <v>4503</v>
      </c>
      <c r="R80" s="247" t="s">
        <v>4503</v>
      </c>
      <c r="S80" s="247" t="s">
        <v>4503</v>
      </c>
      <c r="T80" s="247" t="s">
        <v>4503</v>
      </c>
      <c r="U80" s="247" t="s">
        <v>4503</v>
      </c>
      <c r="V80" s="247" t="s">
        <v>4503</v>
      </c>
      <c r="W80" s="247" t="s">
        <v>4503</v>
      </c>
      <c r="X80" s="247" t="s">
        <v>4503</v>
      </c>
      <c r="Y80" s="247" t="s">
        <v>4503</v>
      </c>
      <c r="Z80" s="247" t="s">
        <v>4503</v>
      </c>
      <c r="AA80" s="247" t="s">
        <v>4503</v>
      </c>
      <c r="AB80" s="248" t="s">
        <v>4503</v>
      </c>
      <c r="AC80" s="248" t="s">
        <v>4503</v>
      </c>
      <c r="AD80" s="249" t="s">
        <v>4503</v>
      </c>
      <c r="AE80" s="248" t="s">
        <v>4503</v>
      </c>
      <c r="AF80" s="248" t="s">
        <v>4503</v>
      </c>
      <c r="AG80" s="248" t="s">
        <v>4503</v>
      </c>
      <c r="AH80" s="247" t="s">
        <v>4503</v>
      </c>
      <c r="AI80" s="247" t="s">
        <v>4503</v>
      </c>
      <c r="AJ80" s="247" t="s">
        <v>4503</v>
      </c>
      <c r="AK80" s="247" t="s">
        <v>4503</v>
      </c>
      <c r="AL80" s="250" t="s">
        <v>4503</v>
      </c>
    </row>
    <row r="81" spans="1:38" ht="18" customHeight="1" x14ac:dyDescent="0.25">
      <c r="A81" s="257" t="s">
        <v>4503</v>
      </c>
      <c r="B81" s="257" t="s">
        <v>4503</v>
      </c>
      <c r="C81" s="258" t="s">
        <v>4503</v>
      </c>
      <c r="D81" s="247" t="s">
        <v>4503</v>
      </c>
      <c r="E81" s="247" t="s">
        <v>4503</v>
      </c>
      <c r="F81" s="247" t="s">
        <v>4503</v>
      </c>
      <c r="G81" s="247" t="s">
        <v>4503</v>
      </c>
      <c r="H81" s="247" t="s">
        <v>4503</v>
      </c>
      <c r="I81" s="247" t="s">
        <v>4503</v>
      </c>
      <c r="J81" s="247" t="s">
        <v>4503</v>
      </c>
      <c r="K81" s="247" t="s">
        <v>4503</v>
      </c>
      <c r="L81" s="247" t="s">
        <v>4503</v>
      </c>
      <c r="M81" s="247" t="s">
        <v>4503</v>
      </c>
      <c r="N81" s="247" t="s">
        <v>4503</v>
      </c>
      <c r="O81" s="247" t="s">
        <v>4503</v>
      </c>
      <c r="P81" s="247" t="s">
        <v>4503</v>
      </c>
      <c r="Q81" s="247" t="s">
        <v>4503</v>
      </c>
      <c r="R81" s="247" t="s">
        <v>4503</v>
      </c>
      <c r="S81" s="247" t="s">
        <v>4503</v>
      </c>
      <c r="T81" s="247" t="s">
        <v>4503</v>
      </c>
      <c r="U81" s="247" t="s">
        <v>4503</v>
      </c>
      <c r="V81" s="247" t="s">
        <v>4503</v>
      </c>
      <c r="W81" s="247" t="s">
        <v>4503</v>
      </c>
      <c r="X81" s="247" t="s">
        <v>4503</v>
      </c>
      <c r="Y81" s="247" t="s">
        <v>4503</v>
      </c>
      <c r="Z81" s="247" t="s">
        <v>4503</v>
      </c>
      <c r="AA81" s="247" t="s">
        <v>4503</v>
      </c>
      <c r="AB81" s="248" t="s">
        <v>4503</v>
      </c>
      <c r="AC81" s="248" t="s">
        <v>4503</v>
      </c>
      <c r="AD81" s="249" t="s">
        <v>4503</v>
      </c>
      <c r="AE81" s="248" t="s">
        <v>4503</v>
      </c>
      <c r="AF81" s="248" t="s">
        <v>4503</v>
      </c>
      <c r="AG81" s="248" t="s">
        <v>4503</v>
      </c>
      <c r="AH81" s="247" t="s">
        <v>4503</v>
      </c>
      <c r="AI81" s="247" t="s">
        <v>4503</v>
      </c>
      <c r="AJ81" s="247" t="s">
        <v>4503</v>
      </c>
      <c r="AK81" s="247" t="s">
        <v>4503</v>
      </c>
      <c r="AL81" s="250" t="s">
        <v>4503</v>
      </c>
    </row>
    <row r="82" spans="1:38" ht="18" customHeight="1" x14ac:dyDescent="0.25">
      <c r="A82" s="257" t="s">
        <v>4503</v>
      </c>
      <c r="B82" s="257" t="s">
        <v>4503</v>
      </c>
      <c r="C82" s="258" t="s">
        <v>4503</v>
      </c>
      <c r="D82" s="247" t="s">
        <v>4503</v>
      </c>
      <c r="E82" s="247" t="s">
        <v>4503</v>
      </c>
      <c r="F82" s="247" t="s">
        <v>4503</v>
      </c>
      <c r="G82" s="247" t="s">
        <v>4503</v>
      </c>
      <c r="H82" s="247" t="s">
        <v>4503</v>
      </c>
      <c r="I82" s="247" t="s">
        <v>4503</v>
      </c>
      <c r="J82" s="247" t="s">
        <v>4503</v>
      </c>
      <c r="K82" s="247" t="s">
        <v>4503</v>
      </c>
      <c r="L82" s="247" t="s">
        <v>4503</v>
      </c>
      <c r="M82" s="247" t="s">
        <v>4503</v>
      </c>
      <c r="N82" s="247" t="s">
        <v>4503</v>
      </c>
      <c r="O82" s="247" t="s">
        <v>4503</v>
      </c>
      <c r="P82" s="247" t="s">
        <v>4503</v>
      </c>
      <c r="Q82" s="247" t="s">
        <v>4503</v>
      </c>
      <c r="R82" s="247" t="s">
        <v>4503</v>
      </c>
      <c r="S82" s="247" t="s">
        <v>4503</v>
      </c>
      <c r="T82" s="247" t="s">
        <v>4503</v>
      </c>
      <c r="U82" s="247" t="s">
        <v>4503</v>
      </c>
      <c r="V82" s="247" t="s">
        <v>4503</v>
      </c>
      <c r="W82" s="247" t="s">
        <v>4503</v>
      </c>
      <c r="X82" s="247" t="s">
        <v>4503</v>
      </c>
      <c r="Y82" s="247" t="s">
        <v>4503</v>
      </c>
      <c r="Z82" s="247" t="s">
        <v>4503</v>
      </c>
      <c r="AA82" s="247" t="s">
        <v>4503</v>
      </c>
      <c r="AB82" s="248" t="s">
        <v>4503</v>
      </c>
      <c r="AC82" s="248" t="s">
        <v>4503</v>
      </c>
      <c r="AD82" s="249" t="s">
        <v>4503</v>
      </c>
      <c r="AE82" s="248" t="s">
        <v>4503</v>
      </c>
      <c r="AF82" s="248" t="s">
        <v>4503</v>
      </c>
      <c r="AG82" s="248" t="s">
        <v>4503</v>
      </c>
      <c r="AH82" s="247" t="s">
        <v>4503</v>
      </c>
      <c r="AI82" s="247" t="s">
        <v>4503</v>
      </c>
      <c r="AJ82" s="247" t="s">
        <v>4503</v>
      </c>
      <c r="AK82" s="247" t="s">
        <v>4503</v>
      </c>
      <c r="AL82" s="250" t="s">
        <v>4503</v>
      </c>
    </row>
    <row r="83" spans="1:38" ht="18" customHeight="1" x14ac:dyDescent="0.25">
      <c r="A83" s="257" t="s">
        <v>4503</v>
      </c>
      <c r="B83" s="257" t="s">
        <v>4503</v>
      </c>
      <c r="C83" s="258" t="s">
        <v>4503</v>
      </c>
      <c r="D83" s="247" t="s">
        <v>4503</v>
      </c>
      <c r="E83" s="247" t="s">
        <v>4503</v>
      </c>
      <c r="F83" s="247" t="s">
        <v>4503</v>
      </c>
      <c r="G83" s="247" t="s">
        <v>4503</v>
      </c>
      <c r="H83" s="247" t="s">
        <v>4503</v>
      </c>
      <c r="I83" s="247" t="s">
        <v>4503</v>
      </c>
      <c r="J83" s="247" t="s">
        <v>4503</v>
      </c>
      <c r="K83" s="247" t="s">
        <v>4503</v>
      </c>
      <c r="L83" s="247" t="s">
        <v>4503</v>
      </c>
      <c r="M83" s="247" t="s">
        <v>4503</v>
      </c>
      <c r="N83" s="247" t="s">
        <v>4503</v>
      </c>
      <c r="O83" s="247" t="s">
        <v>4503</v>
      </c>
      <c r="P83" s="247" t="s">
        <v>4503</v>
      </c>
      <c r="Q83" s="247" t="s">
        <v>4503</v>
      </c>
      <c r="R83" s="247" t="s">
        <v>4503</v>
      </c>
      <c r="S83" s="247" t="s">
        <v>4503</v>
      </c>
      <c r="T83" s="247" t="s">
        <v>4503</v>
      </c>
      <c r="U83" s="247" t="s">
        <v>4503</v>
      </c>
      <c r="V83" s="247" t="s">
        <v>4503</v>
      </c>
      <c r="W83" s="247" t="s">
        <v>4503</v>
      </c>
      <c r="X83" s="247" t="s">
        <v>4503</v>
      </c>
      <c r="Y83" s="247" t="s">
        <v>4503</v>
      </c>
      <c r="Z83" s="247" t="s">
        <v>4503</v>
      </c>
      <c r="AA83" s="247" t="s">
        <v>4503</v>
      </c>
      <c r="AB83" s="248" t="s">
        <v>4503</v>
      </c>
      <c r="AC83" s="248" t="s">
        <v>4503</v>
      </c>
      <c r="AD83" s="249" t="s">
        <v>4503</v>
      </c>
      <c r="AE83" s="248" t="s">
        <v>4503</v>
      </c>
      <c r="AF83" s="248" t="s">
        <v>4503</v>
      </c>
      <c r="AG83" s="248" t="s">
        <v>4503</v>
      </c>
      <c r="AH83" s="247" t="s">
        <v>4503</v>
      </c>
      <c r="AI83" s="247" t="s">
        <v>4503</v>
      </c>
      <c r="AJ83" s="247" t="s">
        <v>4503</v>
      </c>
      <c r="AK83" s="247" t="s">
        <v>4503</v>
      </c>
      <c r="AL83" s="250" t="s">
        <v>4503</v>
      </c>
    </row>
    <row r="84" spans="1:38" ht="18" customHeight="1" x14ac:dyDescent="0.25">
      <c r="A84" s="257" t="s">
        <v>4503</v>
      </c>
      <c r="B84" s="257" t="s">
        <v>4503</v>
      </c>
      <c r="C84" s="258" t="s">
        <v>4503</v>
      </c>
      <c r="D84" s="247" t="s">
        <v>4503</v>
      </c>
      <c r="E84" s="247" t="s">
        <v>4503</v>
      </c>
      <c r="F84" s="247" t="s">
        <v>4503</v>
      </c>
      <c r="G84" s="247" t="s">
        <v>4503</v>
      </c>
      <c r="H84" s="247" t="s">
        <v>4503</v>
      </c>
      <c r="I84" s="247" t="s">
        <v>4503</v>
      </c>
      <c r="J84" s="247" t="s">
        <v>4503</v>
      </c>
      <c r="K84" s="247" t="s">
        <v>4503</v>
      </c>
      <c r="L84" s="247" t="s">
        <v>4503</v>
      </c>
      <c r="M84" s="247" t="s">
        <v>4503</v>
      </c>
      <c r="N84" s="247" t="s">
        <v>4503</v>
      </c>
      <c r="O84" s="247" t="s">
        <v>4503</v>
      </c>
      <c r="P84" s="247" t="s">
        <v>4503</v>
      </c>
      <c r="Q84" s="247" t="s">
        <v>4503</v>
      </c>
      <c r="R84" s="247" t="s">
        <v>4503</v>
      </c>
      <c r="S84" s="247" t="s">
        <v>4503</v>
      </c>
      <c r="T84" s="247" t="s">
        <v>4503</v>
      </c>
      <c r="U84" s="247" t="s">
        <v>4503</v>
      </c>
      <c r="V84" s="247" t="s">
        <v>4503</v>
      </c>
      <c r="W84" s="247" t="s">
        <v>4503</v>
      </c>
      <c r="X84" s="247" t="s">
        <v>4503</v>
      </c>
      <c r="Y84" s="247" t="s">
        <v>4503</v>
      </c>
      <c r="Z84" s="247" t="s">
        <v>4503</v>
      </c>
      <c r="AA84" s="247" t="s">
        <v>4503</v>
      </c>
      <c r="AB84" s="248" t="s">
        <v>4503</v>
      </c>
      <c r="AC84" s="248" t="s">
        <v>4503</v>
      </c>
      <c r="AD84" s="249" t="s">
        <v>4503</v>
      </c>
      <c r="AE84" s="248" t="s">
        <v>4503</v>
      </c>
      <c r="AF84" s="248" t="s">
        <v>4503</v>
      </c>
      <c r="AG84" s="248" t="s">
        <v>4503</v>
      </c>
      <c r="AH84" s="247" t="s">
        <v>4503</v>
      </c>
      <c r="AI84" s="247" t="s">
        <v>4503</v>
      </c>
      <c r="AJ84" s="247" t="s">
        <v>4503</v>
      </c>
      <c r="AK84" s="247" t="s">
        <v>4503</v>
      </c>
      <c r="AL84" s="250" t="s">
        <v>4503</v>
      </c>
    </row>
    <row r="85" spans="1:38" ht="18" customHeight="1" x14ac:dyDescent="0.25">
      <c r="A85" s="257" t="s">
        <v>4503</v>
      </c>
      <c r="B85" s="257" t="s">
        <v>4503</v>
      </c>
      <c r="C85" s="258" t="s">
        <v>4503</v>
      </c>
      <c r="D85" s="247" t="s">
        <v>4503</v>
      </c>
      <c r="E85" s="247" t="s">
        <v>4503</v>
      </c>
      <c r="F85" s="247" t="s">
        <v>4503</v>
      </c>
      <c r="G85" s="247" t="s">
        <v>4503</v>
      </c>
      <c r="H85" s="247" t="s">
        <v>4503</v>
      </c>
      <c r="I85" s="247" t="s">
        <v>4503</v>
      </c>
      <c r="J85" s="247" t="s">
        <v>4503</v>
      </c>
      <c r="K85" s="247" t="s">
        <v>4503</v>
      </c>
      <c r="L85" s="247" t="s">
        <v>4503</v>
      </c>
      <c r="M85" s="247" t="s">
        <v>4503</v>
      </c>
      <c r="N85" s="247" t="s">
        <v>4503</v>
      </c>
      <c r="O85" s="247" t="s">
        <v>4503</v>
      </c>
      <c r="P85" s="247" t="s">
        <v>4503</v>
      </c>
      <c r="Q85" s="247" t="s">
        <v>4503</v>
      </c>
      <c r="R85" s="247" t="s">
        <v>4503</v>
      </c>
      <c r="S85" s="247" t="s">
        <v>4503</v>
      </c>
      <c r="T85" s="247" t="s">
        <v>4503</v>
      </c>
      <c r="U85" s="247" t="s">
        <v>4503</v>
      </c>
      <c r="V85" s="247" t="s">
        <v>4503</v>
      </c>
      <c r="W85" s="247" t="s">
        <v>4503</v>
      </c>
      <c r="X85" s="247" t="s">
        <v>4503</v>
      </c>
      <c r="Y85" s="247" t="s">
        <v>4503</v>
      </c>
      <c r="Z85" s="247" t="s">
        <v>4503</v>
      </c>
      <c r="AA85" s="247" t="s">
        <v>4503</v>
      </c>
      <c r="AB85" s="248" t="s">
        <v>4503</v>
      </c>
      <c r="AC85" s="248" t="s">
        <v>4503</v>
      </c>
      <c r="AD85" s="249" t="s">
        <v>4503</v>
      </c>
      <c r="AE85" s="248" t="s">
        <v>4503</v>
      </c>
      <c r="AF85" s="248" t="s">
        <v>4503</v>
      </c>
      <c r="AG85" s="248" t="s">
        <v>4503</v>
      </c>
      <c r="AH85" s="247" t="s">
        <v>4503</v>
      </c>
      <c r="AI85" s="247" t="s">
        <v>4503</v>
      </c>
      <c r="AJ85" s="247" t="s">
        <v>4503</v>
      </c>
      <c r="AK85" s="247" t="s">
        <v>4503</v>
      </c>
      <c r="AL85" s="250" t="s">
        <v>4503</v>
      </c>
    </row>
    <row r="86" spans="1:38" ht="18" customHeight="1" x14ac:dyDescent="0.25">
      <c r="A86" s="257" t="s">
        <v>4503</v>
      </c>
      <c r="B86" s="257" t="s">
        <v>4503</v>
      </c>
      <c r="C86" s="258" t="s">
        <v>4503</v>
      </c>
      <c r="D86" s="247" t="s">
        <v>4503</v>
      </c>
      <c r="E86" s="247" t="s">
        <v>4503</v>
      </c>
      <c r="F86" s="247" t="s">
        <v>4503</v>
      </c>
      <c r="G86" s="247" t="s">
        <v>4503</v>
      </c>
      <c r="H86" s="247" t="s">
        <v>4503</v>
      </c>
      <c r="I86" s="247" t="s">
        <v>4503</v>
      </c>
      <c r="J86" s="247" t="s">
        <v>4503</v>
      </c>
      <c r="K86" s="247" t="s">
        <v>4503</v>
      </c>
      <c r="L86" s="247" t="s">
        <v>4503</v>
      </c>
      <c r="M86" s="247" t="s">
        <v>4503</v>
      </c>
      <c r="N86" s="247" t="s">
        <v>4503</v>
      </c>
      <c r="O86" s="247" t="s">
        <v>4503</v>
      </c>
      <c r="P86" s="247" t="s">
        <v>4503</v>
      </c>
      <c r="Q86" s="247" t="s">
        <v>4503</v>
      </c>
      <c r="R86" s="247" t="s">
        <v>4503</v>
      </c>
      <c r="S86" s="247" t="s">
        <v>4503</v>
      </c>
      <c r="T86" s="247" t="s">
        <v>4503</v>
      </c>
      <c r="U86" s="247" t="s">
        <v>4503</v>
      </c>
      <c r="V86" s="247" t="s">
        <v>4503</v>
      </c>
      <c r="W86" s="247" t="s">
        <v>4503</v>
      </c>
      <c r="X86" s="247" t="s">
        <v>4503</v>
      </c>
      <c r="Y86" s="247" t="s">
        <v>4503</v>
      </c>
      <c r="Z86" s="247" t="s">
        <v>4503</v>
      </c>
      <c r="AA86" s="247" t="s">
        <v>4503</v>
      </c>
      <c r="AB86" s="248" t="s">
        <v>4503</v>
      </c>
      <c r="AC86" s="248" t="s">
        <v>4503</v>
      </c>
      <c r="AD86" s="249" t="s">
        <v>4503</v>
      </c>
      <c r="AE86" s="248" t="s">
        <v>4503</v>
      </c>
      <c r="AF86" s="248" t="s">
        <v>4503</v>
      </c>
      <c r="AG86" s="248" t="s">
        <v>4503</v>
      </c>
      <c r="AH86" s="247" t="s">
        <v>4503</v>
      </c>
      <c r="AI86" s="247" t="s">
        <v>4503</v>
      </c>
      <c r="AJ86" s="247" t="s">
        <v>4503</v>
      </c>
      <c r="AK86" s="247" t="s">
        <v>4503</v>
      </c>
      <c r="AL86" s="250" t="s">
        <v>4503</v>
      </c>
    </row>
    <row r="87" spans="1:38" ht="18" customHeight="1" x14ac:dyDescent="0.25">
      <c r="A87" s="257" t="s">
        <v>4503</v>
      </c>
      <c r="B87" s="257" t="s">
        <v>4503</v>
      </c>
      <c r="C87" s="258" t="s">
        <v>4503</v>
      </c>
      <c r="D87" s="247" t="s">
        <v>4503</v>
      </c>
      <c r="E87" s="247" t="s">
        <v>4503</v>
      </c>
      <c r="F87" s="247" t="s">
        <v>4503</v>
      </c>
      <c r="G87" s="247" t="s">
        <v>4503</v>
      </c>
      <c r="H87" s="247" t="s">
        <v>4503</v>
      </c>
      <c r="I87" s="247" t="s">
        <v>4503</v>
      </c>
      <c r="J87" s="247" t="s">
        <v>4503</v>
      </c>
      <c r="K87" s="247" t="s">
        <v>4503</v>
      </c>
      <c r="L87" s="247" t="s">
        <v>4503</v>
      </c>
      <c r="M87" s="247" t="s">
        <v>4503</v>
      </c>
      <c r="N87" s="247" t="s">
        <v>4503</v>
      </c>
      <c r="O87" s="247" t="s">
        <v>4503</v>
      </c>
      <c r="P87" s="247" t="s">
        <v>4503</v>
      </c>
      <c r="Q87" s="247" t="s">
        <v>4503</v>
      </c>
      <c r="R87" s="247" t="s">
        <v>4503</v>
      </c>
      <c r="S87" s="247" t="s">
        <v>4503</v>
      </c>
      <c r="T87" s="247" t="s">
        <v>4503</v>
      </c>
      <c r="U87" s="247" t="s">
        <v>4503</v>
      </c>
      <c r="V87" s="247" t="s">
        <v>4503</v>
      </c>
      <c r="W87" s="247" t="s">
        <v>4503</v>
      </c>
      <c r="X87" s="247" t="s">
        <v>4503</v>
      </c>
      <c r="Y87" s="247" t="s">
        <v>4503</v>
      </c>
      <c r="Z87" s="247" t="s">
        <v>4503</v>
      </c>
      <c r="AA87" s="247" t="s">
        <v>4503</v>
      </c>
      <c r="AB87" s="248" t="s">
        <v>4503</v>
      </c>
      <c r="AC87" s="248" t="s">
        <v>4503</v>
      </c>
      <c r="AD87" s="249" t="s">
        <v>4503</v>
      </c>
      <c r="AE87" s="248" t="s">
        <v>4503</v>
      </c>
      <c r="AF87" s="248" t="s">
        <v>4503</v>
      </c>
      <c r="AG87" s="248" t="s">
        <v>4503</v>
      </c>
      <c r="AH87" s="247" t="s">
        <v>4503</v>
      </c>
      <c r="AI87" s="247" t="s">
        <v>4503</v>
      </c>
      <c r="AJ87" s="247" t="s">
        <v>4503</v>
      </c>
      <c r="AK87" s="247" t="s">
        <v>4503</v>
      </c>
      <c r="AL87" s="250" t="s">
        <v>4503</v>
      </c>
    </row>
    <row r="88" spans="1:38" ht="18" customHeight="1" x14ac:dyDescent="0.25">
      <c r="A88" s="257" t="s">
        <v>4503</v>
      </c>
      <c r="B88" s="257" t="s">
        <v>4503</v>
      </c>
      <c r="C88" s="258" t="s">
        <v>4503</v>
      </c>
      <c r="D88" s="247" t="s">
        <v>4503</v>
      </c>
      <c r="E88" s="247" t="s">
        <v>4503</v>
      </c>
      <c r="F88" s="247" t="s">
        <v>4503</v>
      </c>
      <c r="G88" s="247" t="s">
        <v>4503</v>
      </c>
      <c r="H88" s="247" t="s">
        <v>4503</v>
      </c>
      <c r="I88" s="247" t="s">
        <v>4503</v>
      </c>
      <c r="J88" s="247" t="s">
        <v>4503</v>
      </c>
      <c r="K88" s="247" t="s">
        <v>4503</v>
      </c>
      <c r="L88" s="247" t="s">
        <v>4503</v>
      </c>
      <c r="M88" s="247" t="s">
        <v>4503</v>
      </c>
      <c r="N88" s="247" t="s">
        <v>4503</v>
      </c>
      <c r="O88" s="247" t="s">
        <v>4503</v>
      </c>
      <c r="P88" s="247" t="s">
        <v>4503</v>
      </c>
      <c r="Q88" s="247" t="s">
        <v>4503</v>
      </c>
      <c r="R88" s="247" t="s">
        <v>4503</v>
      </c>
      <c r="S88" s="247" t="s">
        <v>4503</v>
      </c>
      <c r="T88" s="247" t="s">
        <v>4503</v>
      </c>
      <c r="U88" s="247" t="s">
        <v>4503</v>
      </c>
      <c r="V88" s="247" t="s">
        <v>4503</v>
      </c>
      <c r="W88" s="247" t="s">
        <v>4503</v>
      </c>
      <c r="X88" s="247" t="s">
        <v>4503</v>
      </c>
      <c r="Y88" s="247" t="s">
        <v>4503</v>
      </c>
      <c r="Z88" s="247" t="s">
        <v>4503</v>
      </c>
      <c r="AA88" s="247" t="s">
        <v>4503</v>
      </c>
      <c r="AB88" s="248" t="s">
        <v>4503</v>
      </c>
      <c r="AC88" s="248" t="s">
        <v>4503</v>
      </c>
      <c r="AD88" s="249" t="s">
        <v>4503</v>
      </c>
      <c r="AE88" s="248" t="s">
        <v>4503</v>
      </c>
      <c r="AF88" s="248" t="s">
        <v>4503</v>
      </c>
      <c r="AG88" s="248" t="s">
        <v>4503</v>
      </c>
      <c r="AH88" s="247" t="s">
        <v>4503</v>
      </c>
      <c r="AI88" s="247" t="s">
        <v>4503</v>
      </c>
      <c r="AJ88" s="247" t="s">
        <v>4503</v>
      </c>
      <c r="AK88" s="247" t="s">
        <v>4503</v>
      </c>
      <c r="AL88" s="250" t="s">
        <v>4503</v>
      </c>
    </row>
    <row r="89" spans="1:38" ht="18" customHeight="1" x14ac:dyDescent="0.25">
      <c r="A89" s="257" t="s">
        <v>4503</v>
      </c>
      <c r="B89" s="257" t="s">
        <v>4503</v>
      </c>
      <c r="C89" s="258" t="s">
        <v>4503</v>
      </c>
      <c r="D89" s="247" t="s">
        <v>4503</v>
      </c>
      <c r="E89" s="247" t="s">
        <v>4503</v>
      </c>
      <c r="F89" s="247" t="s">
        <v>4503</v>
      </c>
      <c r="G89" s="247" t="s">
        <v>4503</v>
      </c>
      <c r="H89" s="247" t="s">
        <v>4503</v>
      </c>
      <c r="I89" s="247" t="s">
        <v>4503</v>
      </c>
      <c r="J89" s="247" t="s">
        <v>4503</v>
      </c>
      <c r="K89" s="247" t="s">
        <v>4503</v>
      </c>
      <c r="L89" s="247" t="s">
        <v>4503</v>
      </c>
      <c r="M89" s="247" t="s">
        <v>4503</v>
      </c>
      <c r="N89" s="247" t="s">
        <v>4503</v>
      </c>
      <c r="O89" s="247" t="s">
        <v>4503</v>
      </c>
      <c r="P89" s="247" t="s">
        <v>4503</v>
      </c>
      <c r="Q89" s="247" t="s">
        <v>4503</v>
      </c>
      <c r="R89" s="247" t="s">
        <v>4503</v>
      </c>
      <c r="S89" s="247" t="s">
        <v>4503</v>
      </c>
      <c r="T89" s="247" t="s">
        <v>4503</v>
      </c>
      <c r="U89" s="247" t="s">
        <v>4503</v>
      </c>
      <c r="V89" s="247" t="s">
        <v>4503</v>
      </c>
      <c r="W89" s="247" t="s">
        <v>4503</v>
      </c>
      <c r="X89" s="247" t="s">
        <v>4503</v>
      </c>
      <c r="Y89" s="247" t="s">
        <v>4503</v>
      </c>
      <c r="Z89" s="247" t="s">
        <v>4503</v>
      </c>
      <c r="AA89" s="247" t="s">
        <v>4503</v>
      </c>
      <c r="AB89" s="248" t="s">
        <v>4503</v>
      </c>
      <c r="AC89" s="248" t="s">
        <v>4503</v>
      </c>
      <c r="AD89" s="249" t="s">
        <v>4503</v>
      </c>
      <c r="AE89" s="248" t="s">
        <v>4503</v>
      </c>
      <c r="AF89" s="248" t="s">
        <v>4503</v>
      </c>
      <c r="AG89" s="248" t="s">
        <v>4503</v>
      </c>
      <c r="AH89" s="247" t="s">
        <v>4503</v>
      </c>
      <c r="AI89" s="247" t="s">
        <v>4503</v>
      </c>
      <c r="AJ89" s="247" t="s">
        <v>4503</v>
      </c>
      <c r="AK89" s="247" t="s">
        <v>4503</v>
      </c>
      <c r="AL89" s="250" t="s">
        <v>4503</v>
      </c>
    </row>
    <row r="90" spans="1:38" ht="18" customHeight="1" x14ac:dyDescent="0.25">
      <c r="A90" s="257" t="s">
        <v>4503</v>
      </c>
      <c r="B90" s="257" t="s">
        <v>4503</v>
      </c>
      <c r="C90" s="258" t="s">
        <v>4503</v>
      </c>
      <c r="D90" s="247" t="s">
        <v>4503</v>
      </c>
      <c r="E90" s="247" t="s">
        <v>4503</v>
      </c>
      <c r="F90" s="247" t="s">
        <v>4503</v>
      </c>
      <c r="G90" s="247" t="s">
        <v>4503</v>
      </c>
      <c r="H90" s="247" t="s">
        <v>4503</v>
      </c>
      <c r="I90" s="247" t="s">
        <v>4503</v>
      </c>
      <c r="J90" s="247" t="s">
        <v>4503</v>
      </c>
      <c r="K90" s="247" t="s">
        <v>4503</v>
      </c>
      <c r="L90" s="247" t="s">
        <v>4503</v>
      </c>
      <c r="M90" s="247" t="s">
        <v>4503</v>
      </c>
      <c r="N90" s="247" t="s">
        <v>4503</v>
      </c>
      <c r="O90" s="247" t="s">
        <v>4503</v>
      </c>
      <c r="P90" s="247" t="s">
        <v>4503</v>
      </c>
      <c r="Q90" s="247" t="s">
        <v>4503</v>
      </c>
      <c r="R90" s="247" t="s">
        <v>4503</v>
      </c>
      <c r="S90" s="247" t="s">
        <v>4503</v>
      </c>
      <c r="T90" s="247" t="s">
        <v>4503</v>
      </c>
      <c r="U90" s="247" t="s">
        <v>4503</v>
      </c>
      <c r="V90" s="247" t="s">
        <v>4503</v>
      </c>
      <c r="W90" s="247" t="s">
        <v>4503</v>
      </c>
      <c r="X90" s="247" t="s">
        <v>4503</v>
      </c>
      <c r="Y90" s="247" t="s">
        <v>4503</v>
      </c>
      <c r="Z90" s="247" t="s">
        <v>4503</v>
      </c>
      <c r="AA90" s="247" t="s">
        <v>4503</v>
      </c>
      <c r="AB90" s="248" t="s">
        <v>4503</v>
      </c>
      <c r="AC90" s="248" t="s">
        <v>4503</v>
      </c>
      <c r="AD90" s="249" t="s">
        <v>4503</v>
      </c>
      <c r="AE90" s="248" t="s">
        <v>4503</v>
      </c>
      <c r="AF90" s="248" t="s">
        <v>4503</v>
      </c>
      <c r="AG90" s="248" t="s">
        <v>4503</v>
      </c>
      <c r="AH90" s="247" t="s">
        <v>4503</v>
      </c>
      <c r="AI90" s="247" t="s">
        <v>4503</v>
      </c>
      <c r="AJ90" s="247" t="s">
        <v>4503</v>
      </c>
      <c r="AK90" s="247" t="s">
        <v>4503</v>
      </c>
      <c r="AL90" s="250" t="s">
        <v>4503</v>
      </c>
    </row>
    <row r="91" spans="1:38" ht="18" customHeight="1" x14ac:dyDescent="0.25">
      <c r="A91" s="257" t="s">
        <v>4503</v>
      </c>
      <c r="B91" s="257" t="s">
        <v>4503</v>
      </c>
      <c r="C91" s="258" t="s">
        <v>4503</v>
      </c>
      <c r="D91" s="247" t="s">
        <v>4503</v>
      </c>
      <c r="E91" s="247" t="s">
        <v>4503</v>
      </c>
      <c r="F91" s="247" t="s">
        <v>4503</v>
      </c>
      <c r="G91" s="247" t="s">
        <v>4503</v>
      </c>
      <c r="H91" s="247" t="s">
        <v>4503</v>
      </c>
      <c r="I91" s="247" t="s">
        <v>4503</v>
      </c>
      <c r="J91" s="247" t="s">
        <v>4503</v>
      </c>
      <c r="K91" s="247" t="s">
        <v>4503</v>
      </c>
      <c r="L91" s="247" t="s">
        <v>4503</v>
      </c>
      <c r="M91" s="247" t="s">
        <v>4503</v>
      </c>
      <c r="N91" s="247" t="s">
        <v>4503</v>
      </c>
      <c r="O91" s="247" t="s">
        <v>4503</v>
      </c>
      <c r="P91" s="247" t="s">
        <v>4503</v>
      </c>
      <c r="Q91" s="247" t="s">
        <v>4503</v>
      </c>
      <c r="R91" s="247" t="s">
        <v>4503</v>
      </c>
      <c r="S91" s="247" t="s">
        <v>4503</v>
      </c>
      <c r="T91" s="247" t="s">
        <v>4503</v>
      </c>
      <c r="U91" s="247" t="s">
        <v>4503</v>
      </c>
      <c r="V91" s="247" t="s">
        <v>4503</v>
      </c>
      <c r="W91" s="247" t="s">
        <v>4503</v>
      </c>
      <c r="X91" s="247" t="s">
        <v>4503</v>
      </c>
      <c r="Y91" s="247" t="s">
        <v>4503</v>
      </c>
      <c r="Z91" s="247" t="s">
        <v>4503</v>
      </c>
      <c r="AA91" s="247" t="s">
        <v>4503</v>
      </c>
      <c r="AB91" s="248" t="s">
        <v>4503</v>
      </c>
      <c r="AC91" s="248" t="s">
        <v>4503</v>
      </c>
      <c r="AD91" s="249" t="s">
        <v>4503</v>
      </c>
      <c r="AE91" s="248" t="s">
        <v>4503</v>
      </c>
      <c r="AF91" s="248" t="s">
        <v>4503</v>
      </c>
      <c r="AG91" s="248" t="s">
        <v>4503</v>
      </c>
      <c r="AH91" s="247" t="s">
        <v>4503</v>
      </c>
      <c r="AI91" s="247" t="s">
        <v>4503</v>
      </c>
      <c r="AJ91" s="247" t="s">
        <v>4503</v>
      </c>
      <c r="AK91" s="247" t="s">
        <v>4503</v>
      </c>
      <c r="AL91" s="250" t="s">
        <v>4503</v>
      </c>
    </row>
    <row r="92" spans="1:38" ht="18" customHeight="1" x14ac:dyDescent="0.25">
      <c r="A92" s="257" t="s">
        <v>4503</v>
      </c>
      <c r="B92" s="257" t="s">
        <v>4503</v>
      </c>
      <c r="C92" s="258" t="s">
        <v>4503</v>
      </c>
      <c r="D92" s="247" t="s">
        <v>4503</v>
      </c>
      <c r="E92" s="247" t="s">
        <v>4503</v>
      </c>
      <c r="F92" s="247" t="s">
        <v>4503</v>
      </c>
      <c r="G92" s="247" t="s">
        <v>4503</v>
      </c>
      <c r="H92" s="247" t="s">
        <v>4503</v>
      </c>
      <c r="I92" s="247" t="s">
        <v>4503</v>
      </c>
      <c r="J92" s="247" t="s">
        <v>4503</v>
      </c>
      <c r="K92" s="247" t="s">
        <v>4503</v>
      </c>
      <c r="L92" s="247" t="s">
        <v>4503</v>
      </c>
      <c r="M92" s="247" t="s">
        <v>4503</v>
      </c>
      <c r="N92" s="247" t="s">
        <v>4503</v>
      </c>
      <c r="O92" s="247" t="s">
        <v>4503</v>
      </c>
      <c r="P92" s="247" t="s">
        <v>4503</v>
      </c>
      <c r="Q92" s="247" t="s">
        <v>4503</v>
      </c>
      <c r="R92" s="247" t="s">
        <v>4503</v>
      </c>
      <c r="S92" s="247" t="s">
        <v>4503</v>
      </c>
      <c r="T92" s="247" t="s">
        <v>4503</v>
      </c>
      <c r="U92" s="247" t="s">
        <v>4503</v>
      </c>
      <c r="V92" s="247" t="s">
        <v>4503</v>
      </c>
      <c r="W92" s="247" t="s">
        <v>4503</v>
      </c>
      <c r="X92" s="247" t="s">
        <v>4503</v>
      </c>
      <c r="Y92" s="247" t="s">
        <v>4503</v>
      </c>
      <c r="Z92" s="247" t="s">
        <v>4503</v>
      </c>
      <c r="AA92" s="247" t="s">
        <v>4503</v>
      </c>
      <c r="AB92" s="248" t="s">
        <v>4503</v>
      </c>
      <c r="AC92" s="248" t="s">
        <v>4503</v>
      </c>
      <c r="AD92" s="249" t="s">
        <v>4503</v>
      </c>
      <c r="AE92" s="248" t="s">
        <v>4503</v>
      </c>
      <c r="AF92" s="248" t="s">
        <v>4503</v>
      </c>
      <c r="AG92" s="248" t="s">
        <v>4503</v>
      </c>
      <c r="AH92" s="247" t="s">
        <v>4503</v>
      </c>
      <c r="AI92" s="247" t="s">
        <v>4503</v>
      </c>
      <c r="AJ92" s="247" t="s">
        <v>4503</v>
      </c>
      <c r="AK92" s="247" t="s">
        <v>4503</v>
      </c>
      <c r="AL92" s="250" t="s">
        <v>4503</v>
      </c>
    </row>
    <row r="93" spans="1:38" ht="18" customHeight="1" x14ac:dyDescent="0.25">
      <c r="A93" s="257" t="s">
        <v>4503</v>
      </c>
      <c r="B93" s="257" t="s">
        <v>4503</v>
      </c>
      <c r="C93" s="258" t="s">
        <v>4503</v>
      </c>
      <c r="D93" s="247" t="s">
        <v>4503</v>
      </c>
      <c r="E93" s="247" t="s">
        <v>4503</v>
      </c>
      <c r="F93" s="247" t="s">
        <v>4503</v>
      </c>
      <c r="G93" s="247" t="s">
        <v>4503</v>
      </c>
      <c r="H93" s="247" t="s">
        <v>4503</v>
      </c>
      <c r="I93" s="247" t="s">
        <v>4503</v>
      </c>
      <c r="J93" s="247" t="s">
        <v>4503</v>
      </c>
      <c r="K93" s="247" t="s">
        <v>4503</v>
      </c>
      <c r="L93" s="247" t="s">
        <v>4503</v>
      </c>
      <c r="M93" s="247" t="s">
        <v>4503</v>
      </c>
      <c r="N93" s="247" t="s">
        <v>4503</v>
      </c>
      <c r="O93" s="247" t="s">
        <v>4503</v>
      </c>
      <c r="P93" s="247" t="s">
        <v>4503</v>
      </c>
      <c r="Q93" s="247" t="s">
        <v>4503</v>
      </c>
      <c r="R93" s="247" t="s">
        <v>4503</v>
      </c>
      <c r="S93" s="247" t="s">
        <v>4503</v>
      </c>
      <c r="T93" s="247" t="s">
        <v>4503</v>
      </c>
      <c r="U93" s="247" t="s">
        <v>4503</v>
      </c>
      <c r="V93" s="247" t="s">
        <v>4503</v>
      </c>
      <c r="W93" s="247" t="s">
        <v>4503</v>
      </c>
      <c r="X93" s="247" t="s">
        <v>4503</v>
      </c>
      <c r="Y93" s="247" t="s">
        <v>4503</v>
      </c>
      <c r="Z93" s="247" t="s">
        <v>4503</v>
      </c>
      <c r="AA93" s="247" t="s">
        <v>4503</v>
      </c>
      <c r="AB93" s="248" t="s">
        <v>4503</v>
      </c>
      <c r="AC93" s="248" t="s">
        <v>4503</v>
      </c>
      <c r="AD93" s="249" t="s">
        <v>4503</v>
      </c>
      <c r="AE93" s="248" t="s">
        <v>4503</v>
      </c>
      <c r="AF93" s="248" t="s">
        <v>4503</v>
      </c>
      <c r="AG93" s="248" t="s">
        <v>4503</v>
      </c>
      <c r="AH93" s="247" t="s">
        <v>4503</v>
      </c>
      <c r="AI93" s="247" t="s">
        <v>4503</v>
      </c>
      <c r="AJ93" s="247" t="s">
        <v>4503</v>
      </c>
      <c r="AK93" s="247" t="s">
        <v>4503</v>
      </c>
      <c r="AL93" s="250" t="s">
        <v>4503</v>
      </c>
    </row>
    <row r="94" spans="1:38" ht="18" customHeight="1" x14ac:dyDescent="0.25">
      <c r="A94" s="257" t="s">
        <v>4503</v>
      </c>
      <c r="B94" s="257" t="s">
        <v>4503</v>
      </c>
      <c r="C94" s="258" t="s">
        <v>4503</v>
      </c>
      <c r="D94" s="247" t="s">
        <v>4503</v>
      </c>
      <c r="E94" s="247" t="s">
        <v>4503</v>
      </c>
      <c r="F94" s="247" t="s">
        <v>4503</v>
      </c>
      <c r="G94" s="247" t="s">
        <v>4503</v>
      </c>
      <c r="H94" s="247" t="s">
        <v>4503</v>
      </c>
      <c r="I94" s="247" t="s">
        <v>4503</v>
      </c>
      <c r="J94" s="247" t="s">
        <v>4503</v>
      </c>
      <c r="K94" s="247" t="s">
        <v>4503</v>
      </c>
      <c r="L94" s="247" t="s">
        <v>4503</v>
      </c>
      <c r="M94" s="247" t="s">
        <v>4503</v>
      </c>
      <c r="N94" s="247" t="s">
        <v>4503</v>
      </c>
      <c r="O94" s="247" t="s">
        <v>4503</v>
      </c>
      <c r="P94" s="247" t="s">
        <v>4503</v>
      </c>
      <c r="Q94" s="247" t="s">
        <v>4503</v>
      </c>
      <c r="R94" s="247" t="s">
        <v>4503</v>
      </c>
      <c r="S94" s="247" t="s">
        <v>4503</v>
      </c>
      <c r="T94" s="247" t="s">
        <v>4503</v>
      </c>
      <c r="U94" s="247" t="s">
        <v>4503</v>
      </c>
      <c r="V94" s="247" t="s">
        <v>4503</v>
      </c>
      <c r="W94" s="247" t="s">
        <v>4503</v>
      </c>
      <c r="X94" s="247" t="s">
        <v>4503</v>
      </c>
      <c r="Y94" s="247" t="s">
        <v>4503</v>
      </c>
      <c r="Z94" s="247" t="s">
        <v>4503</v>
      </c>
      <c r="AA94" s="247" t="s">
        <v>4503</v>
      </c>
      <c r="AB94" s="248" t="s">
        <v>4503</v>
      </c>
      <c r="AC94" s="248" t="s">
        <v>4503</v>
      </c>
      <c r="AD94" s="249" t="s">
        <v>4503</v>
      </c>
      <c r="AE94" s="248" t="s">
        <v>4503</v>
      </c>
      <c r="AF94" s="248" t="s">
        <v>4503</v>
      </c>
      <c r="AG94" s="248" t="s">
        <v>4503</v>
      </c>
      <c r="AH94" s="247" t="s">
        <v>4503</v>
      </c>
      <c r="AI94" s="247" t="s">
        <v>4503</v>
      </c>
      <c r="AJ94" s="247" t="s">
        <v>4503</v>
      </c>
      <c r="AK94" s="247" t="s">
        <v>4503</v>
      </c>
      <c r="AL94" s="250" t="s">
        <v>4503</v>
      </c>
    </row>
    <row r="95" spans="1:38" ht="18" customHeight="1" x14ac:dyDescent="0.25">
      <c r="A95" s="257" t="s">
        <v>4503</v>
      </c>
      <c r="B95" s="257" t="s">
        <v>4503</v>
      </c>
      <c r="C95" s="258" t="s">
        <v>4503</v>
      </c>
      <c r="D95" s="247" t="s">
        <v>4503</v>
      </c>
      <c r="E95" s="247" t="s">
        <v>4503</v>
      </c>
      <c r="F95" s="247" t="s">
        <v>4503</v>
      </c>
      <c r="G95" s="247" t="s">
        <v>4503</v>
      </c>
      <c r="H95" s="247" t="s">
        <v>4503</v>
      </c>
      <c r="I95" s="247" t="s">
        <v>4503</v>
      </c>
      <c r="J95" s="247" t="s">
        <v>4503</v>
      </c>
      <c r="K95" s="247" t="s">
        <v>4503</v>
      </c>
      <c r="L95" s="247" t="s">
        <v>4503</v>
      </c>
      <c r="M95" s="247" t="s">
        <v>4503</v>
      </c>
      <c r="N95" s="247" t="s">
        <v>4503</v>
      </c>
      <c r="O95" s="247" t="s">
        <v>4503</v>
      </c>
      <c r="P95" s="247" t="s">
        <v>4503</v>
      </c>
      <c r="Q95" s="247" t="s">
        <v>4503</v>
      </c>
      <c r="R95" s="247" t="s">
        <v>4503</v>
      </c>
      <c r="S95" s="247" t="s">
        <v>4503</v>
      </c>
      <c r="T95" s="247" t="s">
        <v>4503</v>
      </c>
      <c r="U95" s="247" t="s">
        <v>4503</v>
      </c>
      <c r="V95" s="247" t="s">
        <v>4503</v>
      </c>
      <c r="W95" s="247" t="s">
        <v>4503</v>
      </c>
      <c r="X95" s="247" t="s">
        <v>4503</v>
      </c>
      <c r="Y95" s="247" t="s">
        <v>4503</v>
      </c>
      <c r="Z95" s="247" t="s">
        <v>4503</v>
      </c>
      <c r="AA95" s="247" t="s">
        <v>4503</v>
      </c>
      <c r="AB95" s="248" t="s">
        <v>4503</v>
      </c>
      <c r="AC95" s="248" t="s">
        <v>4503</v>
      </c>
      <c r="AD95" s="249" t="s">
        <v>4503</v>
      </c>
      <c r="AE95" s="248" t="s">
        <v>4503</v>
      </c>
      <c r="AF95" s="248" t="s">
        <v>4503</v>
      </c>
      <c r="AG95" s="248" t="s">
        <v>4503</v>
      </c>
      <c r="AH95" s="247" t="s">
        <v>4503</v>
      </c>
      <c r="AI95" s="247" t="s">
        <v>4503</v>
      </c>
      <c r="AJ95" s="247" t="s">
        <v>4503</v>
      </c>
      <c r="AK95" s="247" t="s">
        <v>4503</v>
      </c>
      <c r="AL95" s="250" t="s">
        <v>4503</v>
      </c>
    </row>
    <row r="96" spans="1:38" ht="18" customHeight="1" x14ac:dyDescent="0.25">
      <c r="A96" s="257" t="s">
        <v>4503</v>
      </c>
      <c r="B96" s="257" t="s">
        <v>4503</v>
      </c>
      <c r="C96" s="258" t="s">
        <v>4503</v>
      </c>
      <c r="D96" s="247" t="s">
        <v>4503</v>
      </c>
      <c r="E96" s="247" t="s">
        <v>4503</v>
      </c>
      <c r="F96" s="247" t="s">
        <v>4503</v>
      </c>
      <c r="G96" s="247" t="s">
        <v>4503</v>
      </c>
      <c r="H96" s="247" t="s">
        <v>4503</v>
      </c>
      <c r="I96" s="247" t="s">
        <v>4503</v>
      </c>
      <c r="J96" s="247" t="s">
        <v>4503</v>
      </c>
      <c r="K96" s="247" t="s">
        <v>4503</v>
      </c>
      <c r="L96" s="247" t="s">
        <v>4503</v>
      </c>
      <c r="M96" s="247" t="s">
        <v>4503</v>
      </c>
      <c r="N96" s="247" t="s">
        <v>4503</v>
      </c>
      <c r="O96" s="247" t="s">
        <v>4503</v>
      </c>
      <c r="P96" s="247" t="s">
        <v>4503</v>
      </c>
      <c r="Q96" s="247" t="s">
        <v>4503</v>
      </c>
      <c r="R96" s="247" t="s">
        <v>4503</v>
      </c>
      <c r="S96" s="247" t="s">
        <v>4503</v>
      </c>
      <c r="T96" s="247" t="s">
        <v>4503</v>
      </c>
      <c r="U96" s="247" t="s">
        <v>4503</v>
      </c>
      <c r="V96" s="247" t="s">
        <v>4503</v>
      </c>
      <c r="W96" s="247" t="s">
        <v>4503</v>
      </c>
      <c r="X96" s="247" t="s">
        <v>4503</v>
      </c>
      <c r="Y96" s="247" t="s">
        <v>4503</v>
      </c>
      <c r="Z96" s="247" t="s">
        <v>4503</v>
      </c>
      <c r="AA96" s="247" t="s">
        <v>4503</v>
      </c>
      <c r="AB96" s="248" t="s">
        <v>4503</v>
      </c>
      <c r="AC96" s="248" t="s">
        <v>4503</v>
      </c>
      <c r="AD96" s="249" t="s">
        <v>4503</v>
      </c>
      <c r="AE96" s="248" t="s">
        <v>4503</v>
      </c>
      <c r="AF96" s="248" t="s">
        <v>4503</v>
      </c>
      <c r="AG96" s="248" t="s">
        <v>4503</v>
      </c>
      <c r="AH96" s="247" t="s">
        <v>4503</v>
      </c>
      <c r="AI96" s="247" t="s">
        <v>4503</v>
      </c>
      <c r="AJ96" s="247" t="s">
        <v>4503</v>
      </c>
      <c r="AK96" s="247" t="s">
        <v>4503</v>
      </c>
      <c r="AL96" s="250" t="s">
        <v>4503</v>
      </c>
    </row>
    <row r="97" spans="1:38" ht="18" customHeight="1" x14ac:dyDescent="0.25">
      <c r="A97" s="257" t="s">
        <v>4503</v>
      </c>
      <c r="B97" s="257" t="s">
        <v>4503</v>
      </c>
      <c r="C97" s="258" t="s">
        <v>4503</v>
      </c>
      <c r="D97" s="247" t="s">
        <v>4503</v>
      </c>
      <c r="E97" s="247" t="s">
        <v>4503</v>
      </c>
      <c r="F97" s="247" t="s">
        <v>4503</v>
      </c>
      <c r="G97" s="247" t="s">
        <v>4503</v>
      </c>
      <c r="H97" s="247" t="s">
        <v>4503</v>
      </c>
      <c r="I97" s="247" t="s">
        <v>4503</v>
      </c>
      <c r="J97" s="247" t="s">
        <v>4503</v>
      </c>
      <c r="K97" s="247" t="s">
        <v>4503</v>
      </c>
      <c r="L97" s="247" t="s">
        <v>4503</v>
      </c>
      <c r="M97" s="247" t="s">
        <v>4503</v>
      </c>
      <c r="N97" s="247" t="s">
        <v>4503</v>
      </c>
      <c r="O97" s="247" t="s">
        <v>4503</v>
      </c>
      <c r="P97" s="247" t="s">
        <v>4503</v>
      </c>
      <c r="Q97" s="247" t="s">
        <v>4503</v>
      </c>
      <c r="R97" s="247" t="s">
        <v>4503</v>
      </c>
      <c r="S97" s="247" t="s">
        <v>4503</v>
      </c>
      <c r="T97" s="247" t="s">
        <v>4503</v>
      </c>
      <c r="U97" s="247" t="s">
        <v>4503</v>
      </c>
      <c r="V97" s="247" t="s">
        <v>4503</v>
      </c>
      <c r="W97" s="247" t="s">
        <v>4503</v>
      </c>
      <c r="X97" s="247" t="s">
        <v>4503</v>
      </c>
      <c r="Y97" s="247" t="s">
        <v>4503</v>
      </c>
      <c r="Z97" s="247" t="s">
        <v>4503</v>
      </c>
      <c r="AA97" s="247" t="s">
        <v>4503</v>
      </c>
      <c r="AB97" s="248" t="s">
        <v>4503</v>
      </c>
      <c r="AC97" s="248" t="s">
        <v>4503</v>
      </c>
      <c r="AD97" s="249" t="s">
        <v>4503</v>
      </c>
      <c r="AE97" s="248" t="s">
        <v>4503</v>
      </c>
      <c r="AF97" s="248" t="s">
        <v>4503</v>
      </c>
      <c r="AG97" s="248" t="s">
        <v>4503</v>
      </c>
      <c r="AH97" s="247" t="s">
        <v>4503</v>
      </c>
      <c r="AI97" s="247" t="s">
        <v>4503</v>
      </c>
      <c r="AJ97" s="247" t="s">
        <v>4503</v>
      </c>
      <c r="AK97" s="247" t="s">
        <v>4503</v>
      </c>
      <c r="AL97" s="250" t="s">
        <v>4503</v>
      </c>
    </row>
    <row r="98" spans="1:38" ht="18" customHeight="1" x14ac:dyDescent="0.25">
      <c r="A98" s="257" t="s">
        <v>4503</v>
      </c>
      <c r="B98" s="257" t="s">
        <v>4503</v>
      </c>
      <c r="C98" s="258" t="s">
        <v>4503</v>
      </c>
      <c r="D98" s="247" t="s">
        <v>4503</v>
      </c>
      <c r="E98" s="247" t="s">
        <v>4503</v>
      </c>
      <c r="F98" s="247" t="s">
        <v>4503</v>
      </c>
      <c r="G98" s="247" t="s">
        <v>4503</v>
      </c>
      <c r="H98" s="247" t="s">
        <v>4503</v>
      </c>
      <c r="I98" s="247" t="s">
        <v>4503</v>
      </c>
      <c r="J98" s="247" t="s">
        <v>4503</v>
      </c>
      <c r="K98" s="247" t="s">
        <v>4503</v>
      </c>
      <c r="L98" s="247" t="s">
        <v>4503</v>
      </c>
      <c r="M98" s="247" t="s">
        <v>4503</v>
      </c>
      <c r="N98" s="247" t="s">
        <v>4503</v>
      </c>
      <c r="O98" s="247" t="s">
        <v>4503</v>
      </c>
      <c r="P98" s="247" t="s">
        <v>4503</v>
      </c>
      <c r="Q98" s="247" t="s">
        <v>4503</v>
      </c>
      <c r="R98" s="247" t="s">
        <v>4503</v>
      </c>
      <c r="S98" s="247" t="s">
        <v>4503</v>
      </c>
      <c r="T98" s="247" t="s">
        <v>4503</v>
      </c>
      <c r="U98" s="247" t="s">
        <v>4503</v>
      </c>
      <c r="V98" s="247" t="s">
        <v>4503</v>
      </c>
      <c r="W98" s="247" t="s">
        <v>4503</v>
      </c>
      <c r="X98" s="247" t="s">
        <v>4503</v>
      </c>
      <c r="Y98" s="247" t="s">
        <v>4503</v>
      </c>
      <c r="Z98" s="247" t="s">
        <v>4503</v>
      </c>
      <c r="AA98" s="247" t="s">
        <v>4503</v>
      </c>
      <c r="AB98" s="248" t="s">
        <v>4503</v>
      </c>
      <c r="AC98" s="248" t="s">
        <v>4503</v>
      </c>
      <c r="AD98" s="249" t="s">
        <v>4503</v>
      </c>
      <c r="AE98" s="248" t="s">
        <v>4503</v>
      </c>
      <c r="AF98" s="248" t="s">
        <v>4503</v>
      </c>
      <c r="AG98" s="248" t="s">
        <v>4503</v>
      </c>
      <c r="AH98" s="247" t="s">
        <v>4503</v>
      </c>
      <c r="AI98" s="247" t="s">
        <v>4503</v>
      </c>
      <c r="AJ98" s="247" t="s">
        <v>4503</v>
      </c>
      <c r="AK98" s="247" t="s">
        <v>4503</v>
      </c>
      <c r="AL98" s="250" t="s">
        <v>4503</v>
      </c>
    </row>
    <row r="99" spans="1:38" ht="18" customHeight="1" x14ac:dyDescent="0.25">
      <c r="A99" s="257" t="s">
        <v>4503</v>
      </c>
      <c r="B99" s="257" t="s">
        <v>4503</v>
      </c>
      <c r="C99" s="258" t="s">
        <v>4503</v>
      </c>
      <c r="D99" s="247" t="s">
        <v>4503</v>
      </c>
      <c r="E99" s="247" t="s">
        <v>4503</v>
      </c>
      <c r="F99" s="247" t="s">
        <v>4503</v>
      </c>
      <c r="G99" s="247" t="s">
        <v>4503</v>
      </c>
      <c r="H99" s="247" t="s">
        <v>4503</v>
      </c>
      <c r="I99" s="247" t="s">
        <v>4503</v>
      </c>
      <c r="J99" s="247" t="s">
        <v>4503</v>
      </c>
      <c r="K99" s="247" t="s">
        <v>4503</v>
      </c>
      <c r="L99" s="247" t="s">
        <v>4503</v>
      </c>
      <c r="M99" s="247" t="s">
        <v>4503</v>
      </c>
      <c r="N99" s="247" t="s">
        <v>4503</v>
      </c>
      <c r="O99" s="247" t="s">
        <v>4503</v>
      </c>
      <c r="P99" s="247" t="s">
        <v>4503</v>
      </c>
      <c r="Q99" s="247" t="s">
        <v>4503</v>
      </c>
      <c r="R99" s="247" t="s">
        <v>4503</v>
      </c>
      <c r="S99" s="247" t="s">
        <v>4503</v>
      </c>
      <c r="T99" s="247" t="s">
        <v>4503</v>
      </c>
      <c r="U99" s="247" t="s">
        <v>4503</v>
      </c>
      <c r="V99" s="247" t="s">
        <v>4503</v>
      </c>
      <c r="W99" s="247" t="s">
        <v>4503</v>
      </c>
      <c r="X99" s="247" t="s">
        <v>4503</v>
      </c>
      <c r="Y99" s="247" t="s">
        <v>4503</v>
      </c>
      <c r="Z99" s="247" t="s">
        <v>4503</v>
      </c>
      <c r="AA99" s="247" t="s">
        <v>4503</v>
      </c>
      <c r="AB99" s="248" t="s">
        <v>4503</v>
      </c>
      <c r="AC99" s="248" t="s">
        <v>4503</v>
      </c>
      <c r="AD99" s="249" t="s">
        <v>4503</v>
      </c>
      <c r="AE99" s="248" t="s">
        <v>4503</v>
      </c>
      <c r="AF99" s="248" t="s">
        <v>4503</v>
      </c>
      <c r="AG99" s="248" t="s">
        <v>4503</v>
      </c>
      <c r="AH99" s="247" t="s">
        <v>4503</v>
      </c>
      <c r="AI99" s="247" t="s">
        <v>4503</v>
      </c>
      <c r="AJ99" s="247" t="s">
        <v>4503</v>
      </c>
      <c r="AK99" s="247" t="s">
        <v>4503</v>
      </c>
      <c r="AL99" s="250" t="s">
        <v>4503</v>
      </c>
    </row>
    <row r="100" spans="1:38" ht="18" customHeight="1" x14ac:dyDescent="0.25">
      <c r="A100" s="257" t="s">
        <v>4503</v>
      </c>
      <c r="B100" s="257" t="s">
        <v>4503</v>
      </c>
      <c r="C100" s="258" t="s">
        <v>4503</v>
      </c>
      <c r="D100" s="247" t="s">
        <v>4503</v>
      </c>
      <c r="E100" s="247" t="s">
        <v>4503</v>
      </c>
      <c r="F100" s="247" t="s">
        <v>4503</v>
      </c>
      <c r="G100" s="247" t="s">
        <v>4503</v>
      </c>
      <c r="H100" s="247" t="s">
        <v>4503</v>
      </c>
      <c r="I100" s="247" t="s">
        <v>4503</v>
      </c>
      <c r="J100" s="247" t="s">
        <v>4503</v>
      </c>
      <c r="K100" s="247" t="s">
        <v>4503</v>
      </c>
      <c r="L100" s="247" t="s">
        <v>4503</v>
      </c>
      <c r="M100" s="247" t="s">
        <v>4503</v>
      </c>
      <c r="N100" s="247" t="s">
        <v>4503</v>
      </c>
      <c r="O100" s="247" t="s">
        <v>4503</v>
      </c>
      <c r="P100" s="247" t="s">
        <v>4503</v>
      </c>
      <c r="Q100" s="247" t="s">
        <v>4503</v>
      </c>
      <c r="R100" s="247" t="s">
        <v>4503</v>
      </c>
      <c r="S100" s="247" t="s">
        <v>4503</v>
      </c>
      <c r="T100" s="247" t="s">
        <v>4503</v>
      </c>
      <c r="U100" s="247" t="s">
        <v>4503</v>
      </c>
      <c r="V100" s="247" t="s">
        <v>4503</v>
      </c>
      <c r="W100" s="247" t="s">
        <v>4503</v>
      </c>
      <c r="X100" s="247" t="s">
        <v>4503</v>
      </c>
      <c r="Y100" s="247" t="s">
        <v>4503</v>
      </c>
      <c r="Z100" s="247" t="s">
        <v>4503</v>
      </c>
      <c r="AA100" s="247" t="s">
        <v>4503</v>
      </c>
      <c r="AB100" s="248" t="s">
        <v>4503</v>
      </c>
      <c r="AC100" s="248" t="s">
        <v>4503</v>
      </c>
      <c r="AD100" s="249" t="s">
        <v>4503</v>
      </c>
      <c r="AE100" s="248" t="s">
        <v>4503</v>
      </c>
      <c r="AF100" s="248" t="s">
        <v>4503</v>
      </c>
      <c r="AG100" s="248" t="s">
        <v>4503</v>
      </c>
      <c r="AH100" s="247" t="s">
        <v>4503</v>
      </c>
      <c r="AI100" s="247" t="s">
        <v>4503</v>
      </c>
      <c r="AJ100" s="247" t="s">
        <v>4503</v>
      </c>
      <c r="AK100" s="247" t="s">
        <v>4503</v>
      </c>
      <c r="AL100" s="250" t="s">
        <v>4503</v>
      </c>
    </row>
    <row r="101" spans="1:38" ht="18" customHeight="1" x14ac:dyDescent="0.25">
      <c r="A101" s="257" t="s">
        <v>4503</v>
      </c>
      <c r="B101" s="257" t="s">
        <v>4503</v>
      </c>
      <c r="C101" s="258" t="s">
        <v>4503</v>
      </c>
      <c r="D101" s="247" t="s">
        <v>4503</v>
      </c>
      <c r="E101" s="247" t="s">
        <v>4503</v>
      </c>
      <c r="F101" s="247" t="s">
        <v>4503</v>
      </c>
      <c r="G101" s="247" t="s">
        <v>4503</v>
      </c>
      <c r="H101" s="247" t="s">
        <v>4503</v>
      </c>
      <c r="I101" s="247" t="s">
        <v>4503</v>
      </c>
      <c r="J101" s="247" t="s">
        <v>4503</v>
      </c>
      <c r="K101" s="247" t="s">
        <v>4503</v>
      </c>
      <c r="L101" s="247" t="s">
        <v>4503</v>
      </c>
      <c r="M101" s="247" t="s">
        <v>4503</v>
      </c>
      <c r="N101" s="247" t="s">
        <v>4503</v>
      </c>
      <c r="O101" s="247" t="s">
        <v>4503</v>
      </c>
      <c r="P101" s="247" t="s">
        <v>4503</v>
      </c>
      <c r="Q101" s="247" t="s">
        <v>4503</v>
      </c>
      <c r="R101" s="247" t="s">
        <v>4503</v>
      </c>
      <c r="S101" s="247" t="s">
        <v>4503</v>
      </c>
      <c r="T101" s="247" t="s">
        <v>4503</v>
      </c>
      <c r="U101" s="247" t="s">
        <v>4503</v>
      </c>
      <c r="V101" s="247" t="s">
        <v>4503</v>
      </c>
      <c r="W101" s="247" t="s">
        <v>4503</v>
      </c>
      <c r="X101" s="247" t="s">
        <v>4503</v>
      </c>
      <c r="Y101" s="247" t="s">
        <v>4503</v>
      </c>
      <c r="Z101" s="247" t="s">
        <v>4503</v>
      </c>
      <c r="AA101" s="247" t="s">
        <v>4503</v>
      </c>
      <c r="AB101" s="248" t="s">
        <v>4503</v>
      </c>
      <c r="AC101" s="248" t="s">
        <v>4503</v>
      </c>
      <c r="AD101" s="249" t="s">
        <v>4503</v>
      </c>
      <c r="AE101" s="248" t="s">
        <v>4503</v>
      </c>
      <c r="AF101" s="248" t="s">
        <v>4503</v>
      </c>
      <c r="AG101" s="248" t="s">
        <v>4503</v>
      </c>
      <c r="AH101" s="247" t="s">
        <v>4503</v>
      </c>
      <c r="AI101" s="247" t="s">
        <v>4503</v>
      </c>
      <c r="AJ101" s="247" t="s">
        <v>4503</v>
      </c>
      <c r="AK101" s="247" t="s">
        <v>4503</v>
      </c>
      <c r="AL101" s="250" t="s">
        <v>4503</v>
      </c>
    </row>
    <row r="102" spans="1:38" ht="18" customHeight="1" x14ac:dyDescent="0.25">
      <c r="A102" s="257" t="s">
        <v>4503</v>
      </c>
      <c r="B102" s="257" t="s">
        <v>4503</v>
      </c>
      <c r="C102" s="258" t="s">
        <v>4503</v>
      </c>
      <c r="D102" s="247" t="s">
        <v>4503</v>
      </c>
      <c r="E102" s="247" t="s">
        <v>4503</v>
      </c>
      <c r="F102" s="247" t="s">
        <v>4503</v>
      </c>
      <c r="G102" s="247" t="s">
        <v>4503</v>
      </c>
      <c r="H102" s="247" t="s">
        <v>4503</v>
      </c>
      <c r="I102" s="247" t="s">
        <v>4503</v>
      </c>
      <c r="J102" s="247" t="s">
        <v>4503</v>
      </c>
      <c r="K102" s="247" t="s">
        <v>4503</v>
      </c>
      <c r="L102" s="247" t="s">
        <v>4503</v>
      </c>
      <c r="M102" s="247" t="s">
        <v>4503</v>
      </c>
      <c r="N102" s="247" t="s">
        <v>4503</v>
      </c>
      <c r="O102" s="247" t="s">
        <v>4503</v>
      </c>
      <c r="P102" s="247" t="s">
        <v>4503</v>
      </c>
      <c r="Q102" s="247" t="s">
        <v>4503</v>
      </c>
      <c r="R102" s="247" t="s">
        <v>4503</v>
      </c>
      <c r="S102" s="247" t="s">
        <v>4503</v>
      </c>
      <c r="T102" s="247" t="s">
        <v>4503</v>
      </c>
      <c r="U102" s="247" t="s">
        <v>4503</v>
      </c>
      <c r="V102" s="247" t="s">
        <v>4503</v>
      </c>
      <c r="W102" s="247" t="s">
        <v>4503</v>
      </c>
      <c r="X102" s="247" t="s">
        <v>4503</v>
      </c>
      <c r="Y102" s="247" t="s">
        <v>4503</v>
      </c>
      <c r="Z102" s="247" t="s">
        <v>4503</v>
      </c>
      <c r="AA102" s="247" t="s">
        <v>4503</v>
      </c>
      <c r="AB102" s="248" t="s">
        <v>4503</v>
      </c>
      <c r="AC102" s="248" t="s">
        <v>4503</v>
      </c>
      <c r="AD102" s="249" t="s">
        <v>4503</v>
      </c>
      <c r="AE102" s="248" t="s">
        <v>4503</v>
      </c>
      <c r="AF102" s="248" t="s">
        <v>4503</v>
      </c>
      <c r="AG102" s="248" t="s">
        <v>4503</v>
      </c>
      <c r="AH102" s="247" t="s">
        <v>4503</v>
      </c>
      <c r="AI102" s="247" t="s">
        <v>4503</v>
      </c>
      <c r="AJ102" s="247" t="s">
        <v>4503</v>
      </c>
      <c r="AK102" s="247" t="s">
        <v>4503</v>
      </c>
      <c r="AL102" s="250" t="s">
        <v>4503</v>
      </c>
    </row>
    <row r="103" spans="1:38" ht="18" customHeight="1" x14ac:dyDescent="0.25">
      <c r="A103" s="257" t="s">
        <v>4503</v>
      </c>
      <c r="B103" s="257" t="s">
        <v>4503</v>
      </c>
      <c r="C103" s="258" t="s">
        <v>4503</v>
      </c>
      <c r="D103" s="247" t="s">
        <v>4503</v>
      </c>
      <c r="E103" s="247" t="s">
        <v>4503</v>
      </c>
      <c r="F103" s="247" t="s">
        <v>4503</v>
      </c>
      <c r="G103" s="247" t="s">
        <v>4503</v>
      </c>
      <c r="H103" s="247" t="s">
        <v>4503</v>
      </c>
      <c r="I103" s="247" t="s">
        <v>4503</v>
      </c>
      <c r="J103" s="247" t="s">
        <v>4503</v>
      </c>
      <c r="K103" s="247" t="s">
        <v>4503</v>
      </c>
      <c r="L103" s="247" t="s">
        <v>4503</v>
      </c>
      <c r="M103" s="247" t="s">
        <v>4503</v>
      </c>
      <c r="N103" s="247" t="s">
        <v>4503</v>
      </c>
      <c r="O103" s="247" t="s">
        <v>4503</v>
      </c>
      <c r="P103" s="247" t="s">
        <v>4503</v>
      </c>
      <c r="Q103" s="247" t="s">
        <v>4503</v>
      </c>
      <c r="R103" s="247" t="s">
        <v>4503</v>
      </c>
      <c r="S103" s="247" t="s">
        <v>4503</v>
      </c>
      <c r="T103" s="247" t="s">
        <v>4503</v>
      </c>
      <c r="U103" s="247" t="s">
        <v>4503</v>
      </c>
      <c r="V103" s="247" t="s">
        <v>4503</v>
      </c>
      <c r="W103" s="247" t="s">
        <v>4503</v>
      </c>
      <c r="X103" s="247" t="s">
        <v>4503</v>
      </c>
      <c r="Y103" s="247" t="s">
        <v>4503</v>
      </c>
      <c r="Z103" s="247" t="s">
        <v>4503</v>
      </c>
      <c r="AA103" s="247" t="s">
        <v>4503</v>
      </c>
      <c r="AB103" s="248" t="s">
        <v>4503</v>
      </c>
      <c r="AC103" s="248" t="s">
        <v>4503</v>
      </c>
      <c r="AD103" s="249" t="s">
        <v>4503</v>
      </c>
      <c r="AE103" s="248" t="s">
        <v>4503</v>
      </c>
      <c r="AF103" s="248" t="s">
        <v>4503</v>
      </c>
      <c r="AG103" s="248" t="s">
        <v>4503</v>
      </c>
      <c r="AH103" s="247" t="s">
        <v>4503</v>
      </c>
      <c r="AI103" s="247" t="s">
        <v>4503</v>
      </c>
      <c r="AJ103" s="247" t="s">
        <v>4503</v>
      </c>
      <c r="AK103" s="247" t="s">
        <v>4503</v>
      </c>
      <c r="AL103" s="250" t="s">
        <v>4503</v>
      </c>
    </row>
    <row r="104" spans="1:38" ht="18" customHeight="1" x14ac:dyDescent="0.25">
      <c r="A104" s="257" t="s">
        <v>4503</v>
      </c>
      <c r="B104" s="257" t="s">
        <v>4503</v>
      </c>
      <c r="C104" s="258" t="s">
        <v>4503</v>
      </c>
      <c r="D104" s="247" t="s">
        <v>4503</v>
      </c>
      <c r="E104" s="247" t="s">
        <v>4503</v>
      </c>
      <c r="F104" s="247" t="s">
        <v>4503</v>
      </c>
      <c r="G104" s="247" t="s">
        <v>4503</v>
      </c>
      <c r="H104" s="247" t="s">
        <v>4503</v>
      </c>
      <c r="I104" s="247" t="s">
        <v>4503</v>
      </c>
      <c r="J104" s="247" t="s">
        <v>4503</v>
      </c>
      <c r="K104" s="247" t="s">
        <v>4503</v>
      </c>
      <c r="L104" s="247" t="s">
        <v>4503</v>
      </c>
      <c r="M104" s="247" t="s">
        <v>4503</v>
      </c>
      <c r="N104" s="247" t="s">
        <v>4503</v>
      </c>
      <c r="O104" s="247" t="s">
        <v>4503</v>
      </c>
      <c r="P104" s="247" t="s">
        <v>4503</v>
      </c>
      <c r="Q104" s="247" t="s">
        <v>4503</v>
      </c>
      <c r="R104" s="247" t="s">
        <v>4503</v>
      </c>
      <c r="S104" s="247" t="s">
        <v>4503</v>
      </c>
      <c r="T104" s="247" t="s">
        <v>4503</v>
      </c>
      <c r="U104" s="247" t="s">
        <v>4503</v>
      </c>
      <c r="V104" s="247" t="s">
        <v>4503</v>
      </c>
      <c r="W104" s="247" t="s">
        <v>4503</v>
      </c>
      <c r="X104" s="247" t="s">
        <v>4503</v>
      </c>
      <c r="Y104" s="247" t="s">
        <v>4503</v>
      </c>
      <c r="Z104" s="247" t="s">
        <v>4503</v>
      </c>
      <c r="AA104" s="247" t="s">
        <v>4503</v>
      </c>
      <c r="AB104" s="248" t="s">
        <v>4503</v>
      </c>
      <c r="AC104" s="248" t="s">
        <v>4503</v>
      </c>
      <c r="AD104" s="249" t="s">
        <v>4503</v>
      </c>
      <c r="AE104" s="248" t="s">
        <v>4503</v>
      </c>
      <c r="AF104" s="248" t="s">
        <v>4503</v>
      </c>
      <c r="AG104" s="248" t="s">
        <v>4503</v>
      </c>
      <c r="AH104" s="247" t="s">
        <v>4503</v>
      </c>
      <c r="AI104" s="247" t="s">
        <v>4503</v>
      </c>
      <c r="AJ104" s="247" t="s">
        <v>4503</v>
      </c>
      <c r="AK104" s="247" t="s">
        <v>4503</v>
      </c>
      <c r="AL104" s="250" t="s">
        <v>4503</v>
      </c>
    </row>
    <row r="105" spans="1:38" ht="18" customHeight="1" x14ac:dyDescent="0.25">
      <c r="A105" s="257" t="s">
        <v>4503</v>
      </c>
      <c r="B105" s="257" t="s">
        <v>4503</v>
      </c>
      <c r="C105" s="258" t="s">
        <v>4503</v>
      </c>
      <c r="D105" s="247" t="s">
        <v>4503</v>
      </c>
      <c r="E105" s="247" t="s">
        <v>4503</v>
      </c>
      <c r="F105" s="247" t="s">
        <v>4503</v>
      </c>
      <c r="G105" s="247" t="s">
        <v>4503</v>
      </c>
      <c r="H105" s="247" t="s">
        <v>4503</v>
      </c>
      <c r="I105" s="247" t="s">
        <v>4503</v>
      </c>
      <c r="J105" s="247" t="s">
        <v>4503</v>
      </c>
      <c r="K105" s="247" t="s">
        <v>4503</v>
      </c>
      <c r="L105" s="247" t="s">
        <v>4503</v>
      </c>
      <c r="M105" s="247" t="s">
        <v>4503</v>
      </c>
      <c r="N105" s="247" t="s">
        <v>4503</v>
      </c>
      <c r="O105" s="247" t="s">
        <v>4503</v>
      </c>
      <c r="P105" s="247" t="s">
        <v>4503</v>
      </c>
      <c r="Q105" s="247" t="s">
        <v>4503</v>
      </c>
      <c r="R105" s="247" t="s">
        <v>4503</v>
      </c>
      <c r="S105" s="247" t="s">
        <v>4503</v>
      </c>
      <c r="T105" s="247" t="s">
        <v>4503</v>
      </c>
      <c r="U105" s="247" t="s">
        <v>4503</v>
      </c>
      <c r="V105" s="247" t="s">
        <v>4503</v>
      </c>
      <c r="W105" s="247" t="s">
        <v>4503</v>
      </c>
      <c r="X105" s="247" t="s">
        <v>4503</v>
      </c>
      <c r="Y105" s="247" t="s">
        <v>4503</v>
      </c>
      <c r="Z105" s="247" t="s">
        <v>4503</v>
      </c>
      <c r="AA105" s="247" t="s">
        <v>4503</v>
      </c>
      <c r="AB105" s="248" t="s">
        <v>4503</v>
      </c>
      <c r="AC105" s="248" t="s">
        <v>4503</v>
      </c>
      <c r="AD105" s="249" t="s">
        <v>4503</v>
      </c>
      <c r="AE105" s="248" t="s">
        <v>4503</v>
      </c>
      <c r="AF105" s="248" t="s">
        <v>4503</v>
      </c>
      <c r="AG105" s="248" t="s">
        <v>4503</v>
      </c>
      <c r="AH105" s="247" t="s">
        <v>4503</v>
      </c>
      <c r="AI105" s="247" t="s">
        <v>4503</v>
      </c>
      <c r="AJ105" s="247" t="s">
        <v>4503</v>
      </c>
      <c r="AK105" s="247" t="s">
        <v>4503</v>
      </c>
      <c r="AL105" s="250" t="s">
        <v>4503</v>
      </c>
    </row>
    <row r="106" spans="1:38" ht="18" customHeight="1" x14ac:dyDescent="0.25">
      <c r="A106" s="257" t="s">
        <v>4503</v>
      </c>
      <c r="B106" s="257" t="s">
        <v>4503</v>
      </c>
      <c r="C106" s="258" t="s">
        <v>4503</v>
      </c>
      <c r="D106" s="247" t="s">
        <v>4503</v>
      </c>
      <c r="E106" s="247" t="s">
        <v>4503</v>
      </c>
      <c r="F106" s="247" t="s">
        <v>4503</v>
      </c>
      <c r="G106" s="247" t="s">
        <v>4503</v>
      </c>
      <c r="H106" s="247" t="s">
        <v>4503</v>
      </c>
      <c r="I106" s="247" t="s">
        <v>4503</v>
      </c>
      <c r="J106" s="247" t="s">
        <v>4503</v>
      </c>
      <c r="K106" s="247" t="s">
        <v>4503</v>
      </c>
      <c r="L106" s="247" t="s">
        <v>4503</v>
      </c>
      <c r="M106" s="247" t="s">
        <v>4503</v>
      </c>
      <c r="N106" s="247" t="s">
        <v>4503</v>
      </c>
      <c r="O106" s="247" t="s">
        <v>4503</v>
      </c>
      <c r="P106" s="247" t="s">
        <v>4503</v>
      </c>
      <c r="Q106" s="247" t="s">
        <v>4503</v>
      </c>
      <c r="R106" s="247" t="s">
        <v>4503</v>
      </c>
      <c r="S106" s="247" t="s">
        <v>4503</v>
      </c>
      <c r="T106" s="247" t="s">
        <v>4503</v>
      </c>
      <c r="U106" s="247" t="s">
        <v>4503</v>
      </c>
      <c r="V106" s="247" t="s">
        <v>4503</v>
      </c>
      <c r="W106" s="247" t="s">
        <v>4503</v>
      </c>
      <c r="X106" s="247" t="s">
        <v>4503</v>
      </c>
      <c r="Y106" s="247" t="s">
        <v>4503</v>
      </c>
      <c r="Z106" s="247" t="s">
        <v>4503</v>
      </c>
      <c r="AA106" s="247" t="s">
        <v>4503</v>
      </c>
      <c r="AB106" s="248" t="s">
        <v>4503</v>
      </c>
      <c r="AC106" s="248" t="s">
        <v>4503</v>
      </c>
      <c r="AD106" s="249" t="s">
        <v>4503</v>
      </c>
      <c r="AE106" s="248" t="s">
        <v>4503</v>
      </c>
      <c r="AF106" s="248" t="s">
        <v>4503</v>
      </c>
      <c r="AG106" s="248" t="s">
        <v>4503</v>
      </c>
      <c r="AH106" s="247" t="s">
        <v>4503</v>
      </c>
      <c r="AI106" s="247" t="s">
        <v>4503</v>
      </c>
      <c r="AJ106" s="247" t="s">
        <v>4503</v>
      </c>
      <c r="AK106" s="247" t="s">
        <v>4503</v>
      </c>
      <c r="AL106" s="250" t="s">
        <v>4503</v>
      </c>
    </row>
    <row r="107" spans="1:38" ht="18" customHeight="1" x14ac:dyDescent="0.25">
      <c r="A107" s="257" t="s">
        <v>4503</v>
      </c>
      <c r="B107" s="257" t="s">
        <v>4503</v>
      </c>
      <c r="C107" s="258" t="s">
        <v>4503</v>
      </c>
      <c r="D107" s="247" t="s">
        <v>4503</v>
      </c>
      <c r="E107" s="247" t="s">
        <v>4503</v>
      </c>
      <c r="F107" s="247" t="s">
        <v>4503</v>
      </c>
      <c r="G107" s="247" t="s">
        <v>4503</v>
      </c>
      <c r="H107" s="247" t="s">
        <v>4503</v>
      </c>
      <c r="I107" s="247" t="s">
        <v>4503</v>
      </c>
      <c r="J107" s="247" t="s">
        <v>4503</v>
      </c>
      <c r="K107" s="247" t="s">
        <v>4503</v>
      </c>
      <c r="L107" s="247" t="s">
        <v>4503</v>
      </c>
      <c r="M107" s="247" t="s">
        <v>4503</v>
      </c>
      <c r="N107" s="247" t="s">
        <v>4503</v>
      </c>
      <c r="O107" s="247" t="s">
        <v>4503</v>
      </c>
      <c r="P107" s="247" t="s">
        <v>4503</v>
      </c>
      <c r="Q107" s="247" t="s">
        <v>4503</v>
      </c>
      <c r="R107" s="247" t="s">
        <v>4503</v>
      </c>
      <c r="S107" s="247" t="s">
        <v>4503</v>
      </c>
      <c r="T107" s="247" t="s">
        <v>4503</v>
      </c>
      <c r="U107" s="247" t="s">
        <v>4503</v>
      </c>
      <c r="V107" s="247" t="s">
        <v>4503</v>
      </c>
      <c r="W107" s="247" t="s">
        <v>4503</v>
      </c>
      <c r="X107" s="247" t="s">
        <v>4503</v>
      </c>
      <c r="Y107" s="247" t="s">
        <v>4503</v>
      </c>
      <c r="Z107" s="247" t="s">
        <v>4503</v>
      </c>
      <c r="AA107" s="247" t="s">
        <v>4503</v>
      </c>
      <c r="AB107" s="248" t="s">
        <v>4503</v>
      </c>
      <c r="AC107" s="248" t="s">
        <v>4503</v>
      </c>
      <c r="AD107" s="249" t="s">
        <v>4503</v>
      </c>
      <c r="AE107" s="248" t="s">
        <v>4503</v>
      </c>
      <c r="AF107" s="248" t="s">
        <v>4503</v>
      </c>
      <c r="AG107" s="248"/>
      <c r="AH107" s="247" t="s">
        <v>4503</v>
      </c>
      <c r="AI107" s="247" t="s">
        <v>4503</v>
      </c>
      <c r="AJ107" s="247" t="s">
        <v>4503</v>
      </c>
      <c r="AK107" s="247" t="s">
        <v>4503</v>
      </c>
      <c r="AL107" s="250" t="s">
        <v>4503</v>
      </c>
    </row>
    <row r="108" spans="1:38" ht="18" customHeight="1" x14ac:dyDescent="0.25">
      <c r="A108" s="257" t="s">
        <v>4503</v>
      </c>
      <c r="B108" s="257" t="s">
        <v>4503</v>
      </c>
      <c r="C108" s="258" t="s">
        <v>4503</v>
      </c>
      <c r="D108" s="247" t="s">
        <v>4503</v>
      </c>
      <c r="E108" s="247" t="s">
        <v>4503</v>
      </c>
      <c r="F108" s="247" t="s">
        <v>4503</v>
      </c>
      <c r="G108" s="247" t="s">
        <v>4503</v>
      </c>
      <c r="H108" s="247" t="s">
        <v>4503</v>
      </c>
      <c r="I108" s="247" t="s">
        <v>4503</v>
      </c>
      <c r="J108" s="247" t="s">
        <v>4503</v>
      </c>
      <c r="K108" s="247" t="s">
        <v>4503</v>
      </c>
      <c r="L108" s="247" t="s">
        <v>4503</v>
      </c>
      <c r="M108" s="247" t="s">
        <v>4503</v>
      </c>
      <c r="N108" s="247" t="s">
        <v>4503</v>
      </c>
      <c r="O108" s="247" t="s">
        <v>4503</v>
      </c>
      <c r="P108" s="247" t="s">
        <v>4503</v>
      </c>
      <c r="Q108" s="247" t="s">
        <v>4503</v>
      </c>
      <c r="R108" s="247" t="s">
        <v>4503</v>
      </c>
      <c r="S108" s="247" t="s">
        <v>4503</v>
      </c>
      <c r="T108" s="247" t="s">
        <v>4503</v>
      </c>
      <c r="U108" s="247" t="s">
        <v>4503</v>
      </c>
      <c r="V108" s="247" t="s">
        <v>4503</v>
      </c>
      <c r="W108" s="247" t="s">
        <v>4503</v>
      </c>
      <c r="X108" s="247" t="s">
        <v>4503</v>
      </c>
      <c r="Y108" s="247" t="s">
        <v>4503</v>
      </c>
      <c r="Z108" s="247" t="s">
        <v>4503</v>
      </c>
      <c r="AA108" s="247" t="s">
        <v>4503</v>
      </c>
      <c r="AB108" s="248" t="s">
        <v>4503</v>
      </c>
      <c r="AC108" s="248" t="s">
        <v>4503</v>
      </c>
      <c r="AD108" s="249" t="s">
        <v>4503</v>
      </c>
      <c r="AE108" s="248" t="s">
        <v>4503</v>
      </c>
      <c r="AF108" s="248" t="s">
        <v>4503</v>
      </c>
      <c r="AG108" s="248"/>
      <c r="AH108" s="247" t="s">
        <v>4503</v>
      </c>
      <c r="AI108" s="247" t="s">
        <v>4503</v>
      </c>
      <c r="AJ108" s="247" t="s">
        <v>4503</v>
      </c>
      <c r="AK108" s="247" t="s">
        <v>4503</v>
      </c>
      <c r="AL108" s="250" t="s">
        <v>4503</v>
      </c>
    </row>
    <row r="109" spans="1:38" ht="18" customHeight="1" x14ac:dyDescent="0.25">
      <c r="A109" s="257" t="s">
        <v>4503</v>
      </c>
      <c r="B109" s="257" t="s">
        <v>4503</v>
      </c>
      <c r="C109" s="258" t="s">
        <v>4503</v>
      </c>
      <c r="D109" s="247" t="s">
        <v>4503</v>
      </c>
      <c r="E109" s="247" t="s">
        <v>4503</v>
      </c>
      <c r="F109" s="247" t="s">
        <v>4503</v>
      </c>
      <c r="G109" s="247" t="s">
        <v>4503</v>
      </c>
      <c r="H109" s="247" t="s">
        <v>4503</v>
      </c>
      <c r="I109" s="247" t="s">
        <v>4503</v>
      </c>
      <c r="J109" s="247" t="s">
        <v>4503</v>
      </c>
      <c r="K109" s="247" t="s">
        <v>4503</v>
      </c>
      <c r="L109" s="247" t="s">
        <v>4503</v>
      </c>
      <c r="M109" s="247" t="s">
        <v>4503</v>
      </c>
      <c r="N109" s="247" t="s">
        <v>4503</v>
      </c>
      <c r="O109" s="247" t="s">
        <v>4503</v>
      </c>
      <c r="P109" s="247" t="s">
        <v>4503</v>
      </c>
      <c r="Q109" s="247" t="s">
        <v>4503</v>
      </c>
      <c r="R109" s="247" t="s">
        <v>4503</v>
      </c>
      <c r="S109" s="247" t="s">
        <v>4503</v>
      </c>
      <c r="T109" s="247" t="s">
        <v>4503</v>
      </c>
      <c r="U109" s="247" t="s">
        <v>4503</v>
      </c>
      <c r="V109" s="247" t="s">
        <v>4503</v>
      </c>
      <c r="W109" s="247" t="s">
        <v>4503</v>
      </c>
      <c r="X109" s="247" t="s">
        <v>4503</v>
      </c>
      <c r="Y109" s="247" t="s">
        <v>4503</v>
      </c>
      <c r="Z109" s="247" t="s">
        <v>4503</v>
      </c>
      <c r="AA109" s="247" t="s">
        <v>4503</v>
      </c>
      <c r="AB109" s="248" t="s">
        <v>4503</v>
      </c>
      <c r="AC109" s="248" t="s">
        <v>4503</v>
      </c>
      <c r="AD109" s="249" t="s">
        <v>4503</v>
      </c>
      <c r="AE109" s="248" t="s">
        <v>4503</v>
      </c>
      <c r="AF109" s="248" t="s">
        <v>4503</v>
      </c>
      <c r="AG109" s="248"/>
      <c r="AH109" s="247" t="s">
        <v>4503</v>
      </c>
      <c r="AI109" s="247" t="s">
        <v>4503</v>
      </c>
      <c r="AJ109" s="247" t="s">
        <v>4503</v>
      </c>
      <c r="AK109" s="247" t="s">
        <v>4503</v>
      </c>
      <c r="AL109" s="250" t="s">
        <v>4503</v>
      </c>
    </row>
    <row r="110" spans="1:38" ht="18" customHeight="1" x14ac:dyDescent="0.25">
      <c r="A110" s="257" t="s">
        <v>4503</v>
      </c>
      <c r="B110" s="257" t="s">
        <v>4503</v>
      </c>
      <c r="C110" s="258" t="s">
        <v>4503</v>
      </c>
      <c r="D110" s="247" t="s">
        <v>4503</v>
      </c>
      <c r="E110" s="247" t="s">
        <v>4503</v>
      </c>
      <c r="F110" s="247" t="s">
        <v>4503</v>
      </c>
      <c r="G110" s="247" t="s">
        <v>4503</v>
      </c>
      <c r="H110" s="247" t="s">
        <v>4503</v>
      </c>
      <c r="I110" s="247" t="s">
        <v>4503</v>
      </c>
      <c r="J110" s="247" t="s">
        <v>4503</v>
      </c>
      <c r="K110" s="247" t="s">
        <v>4503</v>
      </c>
      <c r="L110" s="247" t="s">
        <v>4503</v>
      </c>
      <c r="M110" s="247" t="s">
        <v>4503</v>
      </c>
      <c r="N110" s="247" t="s">
        <v>4503</v>
      </c>
      <c r="O110" s="247" t="s">
        <v>4503</v>
      </c>
      <c r="P110" s="247" t="s">
        <v>4503</v>
      </c>
      <c r="Q110" s="247" t="s">
        <v>4503</v>
      </c>
      <c r="R110" s="247" t="s">
        <v>4503</v>
      </c>
      <c r="S110" s="247" t="s">
        <v>4503</v>
      </c>
      <c r="T110" s="247" t="s">
        <v>4503</v>
      </c>
      <c r="U110" s="247" t="s">
        <v>4503</v>
      </c>
      <c r="V110" s="247" t="s">
        <v>4503</v>
      </c>
      <c r="W110" s="247" t="s">
        <v>4503</v>
      </c>
      <c r="X110" s="247" t="s">
        <v>4503</v>
      </c>
      <c r="Y110" s="247" t="s">
        <v>4503</v>
      </c>
      <c r="Z110" s="247" t="s">
        <v>4503</v>
      </c>
      <c r="AA110" s="247" t="s">
        <v>4503</v>
      </c>
      <c r="AB110" s="248" t="s">
        <v>4503</v>
      </c>
      <c r="AC110" s="248" t="s">
        <v>4503</v>
      </c>
      <c r="AD110" s="249" t="s">
        <v>4503</v>
      </c>
      <c r="AE110" s="248" t="s">
        <v>4503</v>
      </c>
      <c r="AF110" s="248" t="s">
        <v>4503</v>
      </c>
      <c r="AG110" s="248"/>
      <c r="AH110" s="247" t="s">
        <v>4503</v>
      </c>
      <c r="AI110" s="247" t="s">
        <v>4503</v>
      </c>
      <c r="AJ110" s="247" t="s">
        <v>4503</v>
      </c>
      <c r="AK110" s="247" t="s">
        <v>4503</v>
      </c>
      <c r="AL110" s="250" t="s">
        <v>4503</v>
      </c>
    </row>
    <row r="365" spans="2:2" ht="72" customHeight="1" x14ac:dyDescent="0.25">
      <c r="B365" s="265" t="s">
        <v>4490</v>
      </c>
    </row>
  </sheetData>
  <conditionalFormatting sqref="D3:AL4">
    <cfRule type="cellIs" dxfId="6" priority="1" stopIfTrue="1" operator="equal">
      <formula>0</formula>
    </cfRule>
    <cfRule type="cellIs" dxfId="5" priority="2" stopIfTrue="1" operator="lessThan">
      <formula>-1</formula>
    </cfRule>
    <cfRule type="cellIs" dxfId="4" priority="3" stopIfTrue="1" operator="lessThan">
      <formula>-0.5</formula>
    </cfRule>
    <cfRule type="cellIs" dxfId="3" priority="4" operator="lessThan">
      <formula>0</formula>
    </cfRule>
    <cfRule type="cellIs" dxfId="2" priority="5" stopIfTrue="1" operator="greaterThan">
      <formula>1</formula>
    </cfRule>
    <cfRule type="cellIs" dxfId="1" priority="6" stopIfTrue="1" operator="greaterThan">
      <formula>0.5</formula>
    </cfRule>
    <cfRule type="cellIs" dxfId="0" priority="7" operator="greaterThan">
      <formula>0</formula>
    </cfRule>
  </conditionalFormatting>
  <conditionalFormatting sqref="F33:F110 F5:F31">
    <cfRule type="colorScale" priority="8">
      <colorScale>
        <cfvo type="min"/>
        <cfvo type="percentile" val="50"/>
        <cfvo type="max"/>
        <color rgb="FFC6EFCE"/>
        <color rgb="FFFFEB9C"/>
        <color rgb="FFFFC7CE"/>
      </colorScale>
    </cfRule>
  </conditionalFormatting>
  <conditionalFormatting sqref="G5:G31 G33:G110">
    <cfRule type="colorScale" priority="9">
      <colorScale>
        <cfvo type="min"/>
        <cfvo type="percentile" val="50"/>
        <cfvo type="max"/>
        <color rgb="FFC6EFCE"/>
        <color rgb="FFFFEB9C"/>
        <color rgb="FFFFC7CE"/>
      </colorScale>
    </cfRule>
  </conditionalFormatting>
  <conditionalFormatting sqref="I5:I31 I33:I110">
    <cfRule type="colorScale" priority="10">
      <colorScale>
        <cfvo type="min"/>
        <cfvo type="percentile" val="50"/>
        <cfvo type="max"/>
        <color rgb="FFC6EFCE"/>
        <color rgb="FFFFEB9C"/>
        <color rgb="FFFFC7CE"/>
      </colorScale>
    </cfRule>
  </conditionalFormatting>
  <conditionalFormatting sqref="J5:J31 J33:J110">
    <cfRule type="colorScale" priority="11">
      <colorScale>
        <cfvo type="min"/>
        <cfvo type="percentile" val="50"/>
        <cfvo type="max"/>
        <color rgb="FFC6EFCE"/>
        <color rgb="FFFFEB9C"/>
        <color rgb="FFFFC7CE"/>
      </colorScale>
    </cfRule>
  </conditionalFormatting>
  <conditionalFormatting sqref="K5:K31 K33:K110">
    <cfRule type="colorScale" priority="12">
      <colorScale>
        <cfvo type="min"/>
        <cfvo type="percentile" val="50"/>
        <cfvo type="max"/>
        <color rgb="FFC6EFCE"/>
        <color rgb="FFFFEB9C"/>
        <color rgb="FFFFC7CE"/>
      </colorScale>
    </cfRule>
  </conditionalFormatting>
  <conditionalFormatting sqref="L5:L31 L33:L110">
    <cfRule type="colorScale" priority="13">
      <colorScale>
        <cfvo type="min"/>
        <cfvo type="percentile" val="50"/>
        <cfvo type="max"/>
        <color rgb="FFC6EFCE"/>
        <color rgb="FFFFEB9C"/>
        <color rgb="FFFFC7CE"/>
      </colorScale>
    </cfRule>
  </conditionalFormatting>
  <conditionalFormatting sqref="M5:M31 M33:M110">
    <cfRule type="colorScale" priority="14">
      <colorScale>
        <cfvo type="min"/>
        <cfvo type="percentile" val="50"/>
        <cfvo type="max"/>
        <color rgb="FFC6EFCE"/>
        <color rgb="FFFFEB9C"/>
        <color rgb="FFFFC7CE"/>
      </colorScale>
    </cfRule>
  </conditionalFormatting>
  <conditionalFormatting sqref="N5:N31 N33:N110">
    <cfRule type="colorScale" priority="15">
      <colorScale>
        <cfvo type="min"/>
        <cfvo type="percentile" val="50"/>
        <cfvo type="max"/>
        <color rgb="FFC6EFCE"/>
        <color rgb="FFFFEB9C"/>
        <color rgb="FFFFC7CE"/>
      </colorScale>
    </cfRule>
  </conditionalFormatting>
  <conditionalFormatting sqref="O5:O31 O33:O110">
    <cfRule type="colorScale" priority="16">
      <colorScale>
        <cfvo type="min"/>
        <cfvo type="percentile" val="50"/>
        <cfvo type="max"/>
        <color rgb="FFC6EFCE"/>
        <color rgb="FFFFEB9C"/>
        <color rgb="FFFFC7CE"/>
      </colorScale>
    </cfRule>
  </conditionalFormatting>
  <conditionalFormatting sqref="P5:P31 P33:P110">
    <cfRule type="colorScale" priority="17">
      <colorScale>
        <cfvo type="min"/>
        <cfvo type="percentile" val="50"/>
        <cfvo type="max"/>
        <color rgb="FFC6EFCE"/>
        <color rgb="FFFFEB9C"/>
        <color rgb="FFFFC7CE"/>
      </colorScale>
    </cfRule>
  </conditionalFormatting>
  <conditionalFormatting sqref="Q5:Q31 Q33:Q110">
    <cfRule type="colorScale" priority="18">
      <colorScale>
        <cfvo type="min"/>
        <cfvo type="percentile" val="50"/>
        <cfvo type="max"/>
        <color rgb="FFC6EFCE"/>
        <color rgb="FFFFEB9C"/>
        <color rgb="FFFFC7CE"/>
      </colorScale>
    </cfRule>
  </conditionalFormatting>
  <conditionalFormatting sqref="R5:R31 R33:R110">
    <cfRule type="colorScale" priority="19">
      <colorScale>
        <cfvo type="min"/>
        <cfvo type="percentile" val="50"/>
        <cfvo type="max"/>
        <color rgb="FFC6EFCE"/>
        <color rgb="FFFFEB9C"/>
        <color rgb="FFFFC7CE"/>
      </colorScale>
    </cfRule>
  </conditionalFormatting>
  <conditionalFormatting sqref="S5:S31 S33:S110">
    <cfRule type="colorScale" priority="20">
      <colorScale>
        <cfvo type="min"/>
        <cfvo type="percentile" val="50"/>
        <cfvo type="max"/>
        <color rgb="FFC6EFCE"/>
        <color rgb="FFFFEB9C"/>
        <color rgb="FFFFC7CE"/>
      </colorScale>
    </cfRule>
  </conditionalFormatting>
  <conditionalFormatting sqref="T5:T31 T33:T110">
    <cfRule type="colorScale" priority="21">
      <colorScale>
        <cfvo type="min"/>
        <cfvo type="percentile" val="50"/>
        <cfvo type="max"/>
        <color rgb="FFC6EFCE"/>
        <color rgb="FFFFEB9C"/>
        <color rgb="FFFFC7CE"/>
      </colorScale>
    </cfRule>
  </conditionalFormatting>
  <conditionalFormatting sqref="U5:U31 U33:U110">
    <cfRule type="colorScale" priority="22">
      <colorScale>
        <cfvo type="min"/>
        <cfvo type="percentile" val="50"/>
        <cfvo type="max"/>
        <color rgb="FFC6EFCE"/>
        <color rgb="FFFFEB9C"/>
        <color rgb="FFFFC7CE"/>
      </colorScale>
    </cfRule>
  </conditionalFormatting>
  <conditionalFormatting sqref="V5:V31 V33:V110">
    <cfRule type="colorScale" priority="23">
      <colorScale>
        <cfvo type="min"/>
        <cfvo type="percentile" val="50"/>
        <cfvo type="max"/>
        <color rgb="FFC6EFCE"/>
        <color rgb="FFFFEB9C"/>
        <color rgb="FFFFC7CE"/>
      </colorScale>
    </cfRule>
  </conditionalFormatting>
  <conditionalFormatting sqref="W5:W31 W33:W110">
    <cfRule type="colorScale" priority="24">
      <colorScale>
        <cfvo type="min"/>
        <cfvo type="percentile" val="50"/>
        <cfvo type="max"/>
        <color rgb="FFC6EFCE"/>
        <color rgb="FFFFEB9C"/>
        <color rgb="FFFFC7CE"/>
      </colorScale>
    </cfRule>
  </conditionalFormatting>
  <conditionalFormatting sqref="X5:X31 X33:X110">
    <cfRule type="colorScale" priority="25">
      <colorScale>
        <cfvo type="min"/>
        <cfvo type="percentile" val="50"/>
        <cfvo type="max"/>
        <color rgb="FFC6EFCE"/>
        <color rgb="FFFFEB9C"/>
        <color rgb="FFFFC7CE"/>
      </colorScale>
    </cfRule>
  </conditionalFormatting>
  <conditionalFormatting sqref="Y5:Y31 Y33:Y110">
    <cfRule type="colorScale" priority="26">
      <colorScale>
        <cfvo type="min"/>
        <cfvo type="percentile" val="50"/>
        <cfvo type="max"/>
        <color rgb="FFC6EFCE"/>
        <color rgb="FFFFEB9C"/>
        <color rgb="FFFFC7CE"/>
      </colorScale>
    </cfRule>
  </conditionalFormatting>
  <conditionalFormatting sqref="AI5:AI110">
    <cfRule type="colorScale" priority="27">
      <colorScale>
        <cfvo type="min"/>
        <cfvo type="percentile" val="50"/>
        <cfvo type="max"/>
        <color rgb="FFC6EFCE"/>
        <color rgb="FFFFEB9C"/>
        <color rgb="FFFFC7CE"/>
      </colorScale>
    </cfRule>
  </conditionalFormatting>
  <conditionalFormatting sqref="AH5:AH110">
    <cfRule type="colorScale" priority="28">
      <colorScale>
        <cfvo type="min"/>
        <cfvo type="percentile" val="50"/>
        <cfvo type="max"/>
        <color rgb="FFC6EFCE"/>
        <color rgb="FFFFEB9C"/>
        <color rgb="FFFFC7CE"/>
      </colorScale>
    </cfRule>
  </conditionalFormatting>
  <conditionalFormatting sqref="Z5:Z31 Z33:Z110">
    <cfRule type="colorScale" priority="29">
      <colorScale>
        <cfvo type="min"/>
        <cfvo type="percentile" val="50"/>
        <cfvo type="max"/>
        <color rgb="FFC6EFCE"/>
        <color rgb="FFFFEB9C"/>
        <color rgb="FFFFC7CE"/>
      </colorScale>
    </cfRule>
  </conditionalFormatting>
  <conditionalFormatting sqref="AA5:AA110">
    <cfRule type="colorScale" priority="30">
      <colorScale>
        <cfvo type="min"/>
        <cfvo type="percentile" val="50"/>
        <cfvo type="max"/>
        <color rgb="FFC6EFCE"/>
        <color rgb="FFFFEB9C"/>
        <color rgb="FFFFC7CE"/>
      </colorScale>
    </cfRule>
  </conditionalFormatting>
  <conditionalFormatting sqref="AB5:AB31 AB33:AB110">
    <cfRule type="colorScale" priority="31">
      <colorScale>
        <cfvo type="min"/>
        <cfvo type="percentile" val="50"/>
        <cfvo type="max"/>
        <color rgb="FFC6EFCE"/>
        <color rgb="FFFFEB9C"/>
        <color rgb="FFFFC7CE"/>
      </colorScale>
    </cfRule>
  </conditionalFormatting>
  <conditionalFormatting sqref="AC5:AC31 AC33:AC110">
    <cfRule type="colorScale" priority="32">
      <colorScale>
        <cfvo type="min"/>
        <cfvo type="percentile" val="50"/>
        <cfvo type="max"/>
        <color rgb="FFC6EFCE"/>
        <color rgb="FFFFEB9C"/>
        <color rgb="FFFFC7CE"/>
      </colorScale>
    </cfRule>
  </conditionalFormatting>
  <conditionalFormatting sqref="AD5:AD31 AD33:AD110">
    <cfRule type="colorScale" priority="33">
      <colorScale>
        <cfvo type="min"/>
        <cfvo type="percentile" val="50"/>
        <cfvo type="max"/>
        <color rgb="FFC6EFCE"/>
        <color rgb="FFFFEB9C"/>
        <color rgb="FFFFC7CE"/>
      </colorScale>
    </cfRule>
  </conditionalFormatting>
  <conditionalFormatting sqref="AE5:AE31 AE33:AE110">
    <cfRule type="colorScale" priority="34">
      <colorScale>
        <cfvo type="min"/>
        <cfvo type="percentile" val="50"/>
        <cfvo type="max"/>
        <color rgb="FFC6EFCE"/>
        <color rgb="FFFFEB9C"/>
        <color rgb="FFFFC7CE"/>
      </colorScale>
    </cfRule>
  </conditionalFormatting>
  <conditionalFormatting sqref="AF107:AG110 AF11:AF31 AF33:AF106 AG11:AG106 AF5:AG10">
    <cfRule type="colorScale" priority="35">
      <colorScale>
        <cfvo type="min"/>
        <cfvo type="percentile" val="50"/>
        <cfvo type="max"/>
        <color rgb="FFC6EFCE"/>
        <color rgb="FFFFEB9C"/>
        <color rgb="FFFFC7CE"/>
      </colorScale>
    </cfRule>
  </conditionalFormatting>
  <conditionalFormatting sqref="AJ5:AJ110">
    <cfRule type="colorScale" priority="36">
      <colorScale>
        <cfvo type="min"/>
        <cfvo type="percentile" val="50"/>
        <cfvo type="max"/>
        <color rgb="FFC6EFCE"/>
        <color rgb="FFFFEB9C"/>
        <color rgb="FFFFC7CE"/>
      </colorScale>
    </cfRule>
  </conditionalFormatting>
  <conditionalFormatting sqref="H5:H31 H33:H110">
    <cfRule type="colorScale" priority="37">
      <colorScale>
        <cfvo type="min"/>
        <cfvo type="percentile" val="50"/>
        <cfvo type="max"/>
        <color rgb="FFC6EFCE"/>
        <color rgb="FFFFEB9C"/>
        <color rgb="FFFFC7CE"/>
      </colorScale>
    </cfRule>
  </conditionalFormatting>
  <conditionalFormatting sqref="E5:E31 E33:E110">
    <cfRule type="colorScale" priority="38">
      <colorScale>
        <cfvo type="min"/>
        <cfvo type="percentile" val="50"/>
        <cfvo type="max"/>
        <color rgb="FFC6EFCE"/>
        <color rgb="FFFFEB9C"/>
        <color rgb="FFFFC7CE"/>
      </colorScale>
    </cfRule>
  </conditionalFormatting>
  <conditionalFormatting sqref="AK5:AK110">
    <cfRule type="colorScale" priority="39">
      <colorScale>
        <cfvo type="min"/>
        <cfvo type="percentile" val="50"/>
        <cfvo type="max"/>
        <color rgb="FFC6EFCE"/>
        <color rgb="FFFFEB9C"/>
        <color rgb="FFFFC7CE"/>
      </colorScale>
    </cfRule>
  </conditionalFormatting>
  <conditionalFormatting sqref="E32:Z32 AB32:AF32 D5:D110">
    <cfRule type="colorScale" priority="40">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414"/>
  <sheetViews>
    <sheetView workbookViewId="0">
      <selection activeCell="S16" sqref="S16"/>
    </sheetView>
  </sheetViews>
  <sheetFormatPr defaultRowHeight="15" x14ac:dyDescent="0.25"/>
  <cols>
    <col min="1" max="1" width="14.5703125" customWidth="1"/>
    <col min="2" max="2" width="9.42578125" customWidth="1"/>
    <col min="3" max="3" width="12" customWidth="1"/>
  </cols>
  <sheetData>
    <row r="1" spans="1:29" ht="27.6" customHeight="1" x14ac:dyDescent="0.25">
      <c r="A1" s="251" t="str">
        <f>IF([1]median_raw!A1="","",[1]median_raw!A1)</f>
        <v>State</v>
      </c>
      <c r="B1" s="251" t="str">
        <f>IF([1]median_raw!B1="","",[1]median_raw!B1)</f>
        <v>County</v>
      </c>
      <c r="C1" s="251" t="str">
        <f>IF([1]median_raw!C1="","",[1]median_raw!C1)</f>
        <v>Location</v>
      </c>
      <c r="D1" s="239" t="str">
        <f>[1]median!D1</f>
        <v>Sorghum.grain</v>
      </c>
      <c r="E1" s="239" t="str">
        <f>[1]median!E1</f>
        <v>Maize.grain</v>
      </c>
      <c r="F1" s="239" t="str">
        <f>[1]median!F1</f>
        <v>Wheat.flour</v>
      </c>
      <c r="G1" s="239" t="str">
        <f>[1]median!G1</f>
        <v>Rice</v>
      </c>
      <c r="H1" s="239" t="str">
        <f>[1]median!H1</f>
        <v>Groundnuts</v>
      </c>
      <c r="I1" s="239" t="str">
        <f>[1]median!I1</f>
        <v>Beans</v>
      </c>
      <c r="J1" s="239" t="str">
        <f>[1]median!J1</f>
        <v>Sugar</v>
      </c>
      <c r="K1" s="239" t="str">
        <f>[1]median!K1</f>
        <v>Salt</v>
      </c>
      <c r="L1" s="239" t="str">
        <f>[1]median!L1</f>
        <v>Cooking.oil</v>
      </c>
      <c r="M1" s="239" t="str">
        <f>[1]median!M1</f>
        <v>Soap</v>
      </c>
      <c r="N1" s="239" t="str">
        <f>[1]median!N1</f>
        <v>Jerrycan</v>
      </c>
      <c r="O1" s="239" t="str">
        <f>[1]median!O1</f>
        <v>Mosquito.net</v>
      </c>
      <c r="P1" s="239" t="str">
        <f>[1]median!P1</f>
        <v>Exercise.book</v>
      </c>
      <c r="Q1" s="239" t="str">
        <f>[1]median!Q1</f>
        <v>Blanket</v>
      </c>
      <c r="R1" s="239" t="str">
        <f>[1]median!R1</f>
        <v>Cooking.pot</v>
      </c>
      <c r="S1" s="239" t="str">
        <f>[1]median!S1</f>
        <v>Plastic.sheet</v>
      </c>
      <c r="T1" s="239" t="str">
        <f>[1]median!T1</f>
        <v>Pole</v>
      </c>
      <c r="U1" s="239" t="str">
        <f>[1]median!U1</f>
        <v>Firewood</v>
      </c>
      <c r="V1" s="239" t="str">
        <f>[1]median!V1</f>
        <v>Charcoal</v>
      </c>
      <c r="W1" s="239" t="str">
        <f>[1]median!W1</f>
        <v>Goat</v>
      </c>
      <c r="X1" s="239" t="str">
        <f>[1]median!X1</f>
        <v>Chicken</v>
      </c>
      <c r="Y1" s="239" t="str">
        <f>[1]median!Y1</f>
        <v>Milling.costs</v>
      </c>
      <c r="Z1" s="239" t="str">
        <f>[1]median!AG1</f>
        <v>Water</v>
      </c>
      <c r="AA1" s="239" t="str">
        <f>[1]median!AH1</f>
        <v>Food.price.index</v>
      </c>
      <c r="AB1" s="239" t="str">
        <f>[1]median!AI1</f>
        <v>MSSMEB.food.basket</v>
      </c>
      <c r="AC1" s="239" t="str">
        <f>[1]median!AJ1</f>
        <v>MSSMEB</v>
      </c>
    </row>
    <row r="2" spans="1:29" ht="21" customHeight="1" x14ac:dyDescent="0.25">
      <c r="A2" s="252"/>
      <c r="B2" s="252"/>
      <c r="C2" s="253" t="s">
        <v>1293</v>
      </c>
      <c r="D2" s="248">
        <f>IFERROR([1]median!D2/IF([1]median!$Z2="",[1]median!$Z$2,[1]median!$Z2),"")</f>
        <v>0.4300813008130081</v>
      </c>
      <c r="E2" s="248">
        <f>IFERROR([1]median!E2/IF([1]median!$Z2="",[1]median!$Z$2,[1]median!$Z2),"")</f>
        <v>0.47398373983739839</v>
      </c>
      <c r="F2" s="248">
        <f>IFERROR([1]median!F2/IF([1]median!$Z2="",[1]median!$Z$2,[1]median!$Z2),"")</f>
        <v>0.97560975609756095</v>
      </c>
      <c r="G2" s="248">
        <f>IFERROR([1]median!G2/IF([1]median!$Z2="",[1]median!$Z$2,[1]median!$Z2),"")</f>
        <v>1.1382113821138211</v>
      </c>
      <c r="H2" s="248">
        <f>IFERROR([1]median!H2/IF([1]median!$Z2="",[1]median!$Z$2,[1]median!$Z2),"")</f>
        <v>0.49268292682926829</v>
      </c>
      <c r="I2" s="248">
        <f>IFERROR([1]median!I2/IF([1]median!$Z2="",[1]median!$Z$2,[1]median!$Z2),"")</f>
        <v>1.3357723577235772</v>
      </c>
      <c r="J2" s="248">
        <f>IFERROR([1]median!J2/IF([1]median!$Z2="",[1]median!$Z$2,[1]median!$Z2),"")</f>
        <v>1.056910569105691</v>
      </c>
      <c r="K2" s="248">
        <f>IFERROR([1]median!K2/IF([1]median!$Z2="",[1]median!$Z$2,[1]median!$Z2),"")</f>
        <v>0.56016260162601628</v>
      </c>
      <c r="L2" s="248">
        <f>IFERROR([1]median!L2/IF([1]median!$Z2="",[1]median!$Z$2,[1]median!$Z2),"")</f>
        <v>1.9512195121951219</v>
      </c>
      <c r="M2" s="248">
        <f>IFERROR([1]median!M2/IF([1]median!$Z2="",[1]median!$Z$2,[1]median!$Z2),"")</f>
        <v>0.23699186991869919</v>
      </c>
      <c r="N2" s="248">
        <f>IFERROR([1]median!N2/IF([1]median!$Z2="",[1]median!$Z$2,[1]median!$Z2),"")</f>
        <v>0.97560975609756095</v>
      </c>
      <c r="O2" s="248">
        <f>IFERROR([1]median!O2/IF([1]median!$Z2="",[1]median!$Z$2,[1]median!$Z2),"")</f>
        <v>3.2926829268292681</v>
      </c>
      <c r="P2" s="248">
        <f>IFERROR([1]median!P2/IF([1]median!$Z2="",[1]median!$Z$2,[1]median!$Z2),"")</f>
        <v>0.48780487804878048</v>
      </c>
      <c r="Q2" s="248">
        <f>IFERROR([1]median!Q2/IF([1]median!$Z2="",[1]median!$Z$2,[1]median!$Z2),"")</f>
        <v>7.3170731707317076</v>
      </c>
      <c r="R2" s="248">
        <f>IFERROR([1]median!R2/IF([1]median!$Z2="",[1]median!$Z$2,[1]median!$Z2),"")</f>
        <v>7.9268292682926829</v>
      </c>
      <c r="S2" s="248">
        <f>IFERROR([1]median!S2/IF([1]median!$Z2="",[1]median!$Z$2,[1]median!$Z2),"")</f>
        <v>12.113821138211382</v>
      </c>
      <c r="T2" s="248">
        <f>IFERROR([1]median!T2/IF([1]median!$Z2="",[1]median!$Z$2,[1]median!$Z2),"")</f>
        <v>1.2195121951219512</v>
      </c>
      <c r="U2" s="248">
        <f>IFERROR([1]median!U2/IF([1]median!$Z2="",[1]median!$Z$2,[1]median!$Z2),"")</f>
        <v>0.81300813008130079</v>
      </c>
      <c r="V2" s="248">
        <f>IFERROR([1]median!V2/IF([1]median!$Z2="",[1]median!$Z$2,[1]median!$Z2),"")</f>
        <v>0.14512195121951219</v>
      </c>
      <c r="W2" s="248">
        <f>IFERROR([1]median!W2/IF([1]median!$Z2="",[1]median!$Z$2,[1]median!$Z2),"")</f>
        <v>30.081300813008131</v>
      </c>
      <c r="X2" s="248">
        <f>IFERROR([1]median!X2/IF([1]median!$Z2="",[1]median!$Z$2,[1]median!$Z2),"")</f>
        <v>3.6585365853658538</v>
      </c>
      <c r="Y2" s="248">
        <f>IFERROR([1]median!Y2/IF([1]median!$Z2="",[1]median!$Z$2,[1]median!$Z2),"")</f>
        <v>8.6991869918699186E-2</v>
      </c>
      <c r="Z2" s="248">
        <f>IFERROR([1]median!AG5/IF([1]median!$Z5="",[1]median!$Z$5,[1]median!$Z5),"")</f>
        <v>5.4251012145748991E-2</v>
      </c>
      <c r="AA2" s="248">
        <f>IFERROR([1]median!AH2/IF([1]median!$Z2="",[1]median!$Z$2,[1]median!$Z2),"")</f>
        <v>8.6410569105691053</v>
      </c>
      <c r="AB2" s="248">
        <f>IFERROR([1]median!AI2/IF([1]median!$Z2="",[1]median!$Z$2,[1]median!$Z2),"")</f>
        <v>61.720731707317071</v>
      </c>
      <c r="AC2" s="248">
        <f>IFERROR([1]median!AJ2/IF([1]median!$Z2="",[1]median!$Z$2,[1]median!$Z2),"")</f>
        <v>93.932839721254354</v>
      </c>
    </row>
    <row r="3" spans="1:29" ht="21" customHeight="1" x14ac:dyDescent="0.25">
      <c r="A3" s="257" t="str">
        <f>IF([1]median!A5="","",[1]median!A5)</f>
        <v>CentralEquatoria</v>
      </c>
      <c r="B3" s="257" t="str">
        <f>IF([1]median!B5="","",[1]median!B5)</f>
        <v>Juba</v>
      </c>
      <c r="C3" s="258" t="str">
        <f>IF([1]median!C5="","",[1]median!C5)</f>
        <v>Juba Town</v>
      </c>
      <c r="D3" s="248">
        <f>IFERROR([1]median!D5/IF([1]median!$Z5="",[1]median!$Z$2,[1]median!$Z5),"")</f>
        <v>0.40485829959514169</v>
      </c>
      <c r="E3" s="248">
        <f>IFERROR([1]median!E5/IF([1]median!$Z5="",[1]median!$Z$2,[1]median!$Z5),"")</f>
        <v>0.40485829959514169</v>
      </c>
      <c r="F3" s="248">
        <f>IFERROR([1]median!F5/IF([1]median!$Z5="",[1]median!$Z$2,[1]median!$Z5),"")</f>
        <v>1.4574898785425101</v>
      </c>
      <c r="G3" s="248">
        <f>IFERROR([1]median!G5/IF([1]median!$Z5="",[1]median!$Z$2,[1]median!$Z5),"")</f>
        <v>1.2955465587044535</v>
      </c>
      <c r="H3" s="248">
        <f>IFERROR([1]median!H5/IF([1]median!$Z5="",[1]median!$Z$2,[1]median!$Z5),"")</f>
        <v>1.0931174089068827</v>
      </c>
      <c r="I3" s="248">
        <f>IFERROR([1]median!I5/IF([1]median!$Z5="",[1]median!$Z$2,[1]median!$Z5),"")</f>
        <v>1.2955465587044535</v>
      </c>
      <c r="J3" s="248">
        <f>IFERROR([1]median!J5/IF([1]median!$Z5="",[1]median!$Z$2,[1]median!$Z5),"")</f>
        <v>0.80971659919028338</v>
      </c>
      <c r="K3" s="248">
        <f>IFERROR([1]median!K5/IF([1]median!$Z5="",[1]median!$Z$2,[1]median!$Z5),"")</f>
        <v>0.48582995951417002</v>
      </c>
      <c r="L3" s="248">
        <f>IFERROR([1]median!L5/IF([1]median!$Z5="",[1]median!$Z$2,[1]median!$Z5),"")</f>
        <v>1.6194331983805668</v>
      </c>
      <c r="M3" s="248">
        <f>IFERROR([1]median!M5/IF([1]median!$Z5="",[1]median!$Z$2,[1]median!$Z5),"")</f>
        <v>0.18947368421052632</v>
      </c>
      <c r="N3" s="248">
        <f>IFERROR([1]median!N5/IF([1]median!$Z5="",[1]median!$Z$2,[1]median!$Z5),"")</f>
        <v>0.80971659919028338</v>
      </c>
      <c r="O3" s="248">
        <f>IFERROR([1]median!O5/IF([1]median!$Z5="",[1]median!$Z$2,[1]median!$Z5),"")</f>
        <v>2.2672064777327936</v>
      </c>
      <c r="P3" s="248">
        <f>IFERROR([1]median!P5/IF([1]median!$Z5="",[1]median!$Z$2,[1]median!$Z5),"")</f>
        <v>0.97165991902834004</v>
      </c>
      <c r="Q3" s="248">
        <f>IFERROR([1]median!Q5/IF([1]median!$Z5="",[1]median!$Z$2,[1]median!$Z5),"")</f>
        <v>5.668016194331984</v>
      </c>
      <c r="R3" s="248">
        <f>IFERROR([1]median!R5/IF([1]median!$Z5="",[1]median!$Z$2,[1]median!$Z5),"")</f>
        <v>5.668016194331984</v>
      </c>
      <c r="S3" s="248">
        <f>IFERROR([1]median!S5/IF([1]median!$Z5="",[1]median!$Z$2,[1]median!$Z5),"")</f>
        <v>7.3684210526315788</v>
      </c>
      <c r="T3" s="248">
        <f>IFERROR([1]median!T5/IF([1]median!$Z5="",[1]median!$Z$2,[1]median!$Z5),"")</f>
        <v>3.2388663967611335</v>
      </c>
      <c r="U3" s="248">
        <f>IFERROR([1]median!U5/IF([1]median!$Z5="",[1]median!$Z$2,[1]median!$Z5),"")</f>
        <v>2.42914979757085</v>
      </c>
      <c r="V3" s="248">
        <f>IFERROR([1]median!V5/IF([1]median!$Z5="",[1]median!$Z$2,[1]median!$Z5),"")</f>
        <v>0.28178137651821861</v>
      </c>
      <c r="W3" s="248">
        <f>IFERROR([1]median!W5/IF([1]median!$Z5="",[1]median!$Z$2,[1]median!$Z5),"")</f>
        <v>75.303643724696357</v>
      </c>
      <c r="X3" s="248">
        <f>IFERROR([1]median!X5/IF([1]median!$Z5="",[1]median!$Z$2,[1]median!$Z5),"")</f>
        <v>9.3117408906882595</v>
      </c>
      <c r="Y3" s="248">
        <f>IFERROR([1]median!Y5/IF([1]median!$Z5="",[1]median!$Z$2,[1]median!$Z5),"")</f>
        <v>4.8582995951417005E-2</v>
      </c>
      <c r="Z3" s="248">
        <f>IFERROR([1]median!AG5/IF([1]median!$Z5="",[1]median!$Z$2,[1]median!$Z5),"")</f>
        <v>5.4251012145748991E-2</v>
      </c>
      <c r="AA3" s="248">
        <f>IFERROR([1]median!AH5/IF([1]median!$Z5="",[1]median!$Z$2,[1]median!$Z5),"")</f>
        <v>8.8663967611336041</v>
      </c>
      <c r="AB3" s="248">
        <f>IFERROR([1]median!AI5/IF([1]median!$Z5="",[1]median!$Z$2,[1]median!$Z5),"")</f>
        <v>58.299595141700408</v>
      </c>
      <c r="AC3" s="248">
        <f>IFERROR([1]median!AJ5/IF([1]median!$Z5="",[1]median!$Z$2,[1]median!$Z5),"")</f>
        <v>96.966223250433771</v>
      </c>
    </row>
    <row r="4" spans="1:29" ht="21" customHeight="1" x14ac:dyDescent="0.25">
      <c r="A4" s="257" t="str">
        <f>IF([1]median!A6="","",[1]median!A6)</f>
        <v>EasternEquatoria</v>
      </c>
      <c r="B4" s="257" t="str">
        <f>IF([1]median!B6="","",[1]median!B6)</f>
        <v>Budi</v>
      </c>
      <c r="C4" s="258" t="str">
        <f>IF([1]median!C6="","",[1]median!C6)</f>
        <v>Chukudum</v>
      </c>
      <c r="D4" s="248" t="str">
        <f>IFERROR([1]median!D6/IF([1]median!$Z6="",[1]median!$Z$2,[1]median!$Z6),"")</f>
        <v/>
      </c>
      <c r="E4" s="248" t="str">
        <f>IFERROR([1]median!E6/IF([1]median!$Z6="",[1]median!$Z$2,[1]median!$Z6),"")</f>
        <v/>
      </c>
      <c r="F4" s="248">
        <f>IFERROR([1]median!F6/IF([1]median!$Z6="",[1]median!$Z$2,[1]median!$Z6),"")</f>
        <v>0.81300813008130079</v>
      </c>
      <c r="G4" s="248">
        <f>IFERROR([1]median!G6/IF([1]median!$Z6="",[1]median!$Z$2,[1]median!$Z6),"")</f>
        <v>0.81300813008130079</v>
      </c>
      <c r="H4" s="248" t="str">
        <f>IFERROR([1]median!H6/IF([1]median!$Z6="",[1]median!$Z$2,[1]median!$Z6),"")</f>
        <v/>
      </c>
      <c r="I4" s="248">
        <f>IFERROR([1]median!I6/IF([1]median!$Z6="",[1]median!$Z$2,[1]median!$Z6),"")</f>
        <v>0.6097560975609756</v>
      </c>
      <c r="J4" s="248">
        <f>IFERROR([1]median!J6/IF([1]median!$Z6="",[1]median!$Z$2,[1]median!$Z6),"")</f>
        <v>0.97560975609756095</v>
      </c>
      <c r="K4" s="248">
        <f>IFERROR([1]median!K6/IF([1]median!$Z6="",[1]median!$Z$2,[1]median!$Z6),"")</f>
        <v>0.65040650406504064</v>
      </c>
      <c r="L4" s="248">
        <f>IFERROR([1]median!L6/IF([1]median!$Z6="",[1]median!$Z$2,[1]median!$Z6),"")</f>
        <v>1.9512195121951219</v>
      </c>
      <c r="M4" s="248">
        <f>IFERROR([1]median!M6/IF([1]median!$Z6="",[1]median!$Z$2,[1]median!$Z6),"")</f>
        <v>0.16260162601626016</v>
      </c>
      <c r="N4" s="248">
        <f>IFERROR([1]median!N6/IF([1]median!$Z6="",[1]median!$Z$2,[1]median!$Z6),"")</f>
        <v>0.81300813008130079</v>
      </c>
      <c r="O4" s="248" t="str">
        <f>IFERROR([1]median!O6/IF([1]median!$Z6="",[1]median!$Z$2,[1]median!$Z6),"")</f>
        <v/>
      </c>
      <c r="P4" s="248" t="str">
        <f>IFERROR([1]median!P6/IF([1]median!$Z6="",[1]median!$Z$2,[1]median!$Z6),"")</f>
        <v/>
      </c>
      <c r="Q4" s="248" t="str">
        <f>IFERROR([1]median!Q6/IF([1]median!$Z6="",[1]median!$Z$2,[1]median!$Z6),"")</f>
        <v/>
      </c>
      <c r="R4" s="248">
        <f>IFERROR([1]median!R6/IF([1]median!$Z6="",[1]median!$Z$2,[1]median!$Z6),"")</f>
        <v>6.5040650406504064</v>
      </c>
      <c r="S4" s="248" t="str">
        <f>IFERROR([1]median!S6/IF([1]median!$Z6="",[1]median!$Z$2,[1]median!$Z6),"")</f>
        <v/>
      </c>
      <c r="T4" s="248" t="str">
        <f>IFERROR([1]median!T6/IF([1]median!$Z6="",[1]median!$Z$2,[1]median!$Z6),"")</f>
        <v/>
      </c>
      <c r="U4" s="248" t="str">
        <f>IFERROR([1]median!U6/IF([1]median!$Z6="",[1]median!$Z$2,[1]median!$Z6),"")</f>
        <v/>
      </c>
      <c r="V4" s="248" t="str">
        <f>IFERROR([1]median!V6/IF([1]median!$Z6="",[1]median!$Z$2,[1]median!$Z6),"")</f>
        <v/>
      </c>
      <c r="W4" s="248" t="str">
        <f>IFERROR([1]median!W6/IF([1]median!$Z6="",[1]median!$Z$2,[1]median!$Z6),"")</f>
        <v/>
      </c>
      <c r="X4" s="248" t="str">
        <f>IFERROR([1]median!X6/IF([1]median!$Z6="",[1]median!$Z$2,[1]median!$Z6),"")</f>
        <v/>
      </c>
      <c r="Y4" s="248" t="str">
        <f>IFERROR([1]median!Y6/IF([1]median!$Z6="",[1]median!$Z$2,[1]median!$Z6),"")</f>
        <v/>
      </c>
      <c r="Z4" s="248" t="str">
        <f>IFERROR([1]median!#REF!/IF([1]median!$Z6="",[1]median!$Z$2,[1]median!$Z6),"")</f>
        <v/>
      </c>
      <c r="AA4" s="248">
        <f>IFERROR([1]median!AH6/IF([1]median!$Z6="",[1]median!$Z$2,[1]median!$Z6),"")</f>
        <v>7.2097560975609758</v>
      </c>
      <c r="AB4" s="248" t="str">
        <f>IFERROR([1]median!AI6/IF([1]median!$Z6="",[1]median!$Z$2,[1]median!$Z6),"")</f>
        <v/>
      </c>
      <c r="AC4" s="248" t="str">
        <f>IFERROR([1]median!AJ6/IF([1]median!$Z6="",[1]median!$Z$2,[1]median!$Z6),"")</f>
        <v/>
      </c>
    </row>
    <row r="5" spans="1:29" ht="18" customHeight="1" x14ac:dyDescent="0.25">
      <c r="A5" s="257" t="str">
        <f>IF([1]median!A7="","",[1]median!A7)</f>
        <v>EasternEquatoria</v>
      </c>
      <c r="B5" s="257" t="str">
        <f>IF([1]median!B7="","",[1]median!B7)</f>
        <v>KapoetaEast</v>
      </c>
      <c r="C5" s="258" t="str">
        <f>IF([1]median!C7="","",[1]median!C7)</f>
        <v>Narus</v>
      </c>
      <c r="D5" s="248">
        <f>IFERROR([1]median!D7/IF([1]median!$Z7="",[1]median!$Z$2,[1]median!$Z7),"")</f>
        <v>0.33170731707317075</v>
      </c>
      <c r="E5" s="248">
        <f>IFERROR([1]median!E7/IF([1]median!$Z7="",[1]median!$Z$2,[1]median!$Z7),"")</f>
        <v>0.47398373983739839</v>
      </c>
      <c r="F5" s="248">
        <f>IFERROR([1]median!F7/IF([1]median!$Z7="",[1]median!$Z$2,[1]median!$Z7),"")</f>
        <v>0.81300813008130079</v>
      </c>
      <c r="G5" s="248">
        <f>IFERROR([1]median!G7/IF([1]median!$Z7="",[1]median!$Z$2,[1]median!$Z7),"")</f>
        <v>0.82357723577235775</v>
      </c>
      <c r="H5" s="248">
        <f>IFERROR([1]median!H7/IF([1]median!$Z7="",[1]median!$Z$2,[1]median!$Z7),"")</f>
        <v>1.8162601626016259</v>
      </c>
      <c r="I5" s="248">
        <f>IFERROR([1]median!I7/IF([1]median!$Z7="",[1]median!$Z$2,[1]median!$Z7),"")</f>
        <v>0.81056910569105689</v>
      </c>
      <c r="J5" s="248">
        <f>IFERROR([1]median!J7/IF([1]median!$Z7="",[1]median!$Z$2,[1]median!$Z7),"")</f>
        <v>1.224390243902439</v>
      </c>
      <c r="K5" s="248">
        <f>IFERROR([1]median!K7/IF([1]median!$Z7="",[1]median!$Z$2,[1]median!$Z7),"")</f>
        <v>0.56910569105691056</v>
      </c>
      <c r="L5" s="248">
        <f>IFERROR([1]median!L7/IF([1]median!$Z7="",[1]median!$Z$2,[1]median!$Z7),"")</f>
        <v>1.6260162601626016</v>
      </c>
      <c r="M5" s="248">
        <f>IFERROR([1]median!M7/IF([1]median!$Z7="",[1]median!$Z$2,[1]median!$Z7),"")</f>
        <v>0.216260162601626</v>
      </c>
      <c r="N5" s="248">
        <f>IFERROR([1]median!N7/IF([1]median!$Z7="",[1]median!$Z$2,[1]median!$Z7),"")</f>
        <v>0.81300813008130079</v>
      </c>
      <c r="O5" s="248">
        <f>IFERROR([1]median!O7/IF([1]median!$Z7="",[1]median!$Z$2,[1]median!$Z7),"")</f>
        <v>4.0650406504065044</v>
      </c>
      <c r="P5" s="248">
        <f>IFERROR([1]median!P7/IF([1]median!$Z7="",[1]median!$Z$2,[1]median!$Z7),"")</f>
        <v>0.81300813008130079</v>
      </c>
      <c r="Q5" s="248">
        <f>IFERROR([1]median!Q7/IF([1]median!$Z7="",[1]median!$Z$2,[1]median!$Z7),"")</f>
        <v>5.691056910569106</v>
      </c>
      <c r="R5" s="248">
        <f>IFERROR([1]median!R7/IF([1]median!$Z7="",[1]median!$Z$2,[1]median!$Z7),"")</f>
        <v>8.9430894308943092</v>
      </c>
      <c r="S5" s="248">
        <f>IFERROR([1]median!S7/IF([1]median!$Z7="",[1]median!$Z$2,[1]median!$Z7),"")</f>
        <v>13.008130081300813</v>
      </c>
      <c r="T5" s="248">
        <f>IFERROR([1]median!T7/IF([1]median!$Z7="",[1]median!$Z$2,[1]median!$Z7),"")</f>
        <v>0.97560975609756095</v>
      </c>
      <c r="U5" s="248">
        <f>IFERROR([1]median!U7/IF([1]median!$Z7="",[1]median!$Z$2,[1]median!$Z7),"")</f>
        <v>1.1382113821138211</v>
      </c>
      <c r="V5" s="248">
        <f>IFERROR([1]median!V7/IF([1]median!$Z7="",[1]median!$Z$2,[1]median!$Z7),"")</f>
        <v>0.16829268292682928</v>
      </c>
      <c r="W5" s="248">
        <f>IFERROR([1]median!W7/IF([1]median!$Z7="",[1]median!$Z$2,[1]median!$Z7),"")</f>
        <v>32.520325203252035</v>
      </c>
      <c r="X5" s="248">
        <f>IFERROR([1]median!X7/IF([1]median!$Z7="",[1]median!$Z$2,[1]median!$Z7),"")</f>
        <v>1.9512195121951219</v>
      </c>
      <c r="Y5" s="248">
        <f>IFERROR([1]median!Y7/IF([1]median!$Z7="",[1]median!$Z$2,[1]median!$Z7),"")</f>
        <v>6.9918699186991867E-2</v>
      </c>
      <c r="Z5" s="248" t="str">
        <f>IFERROR([1]median!#REF!/IF([1]median!$Z7="",[1]median!$Z$2,[1]median!$Z7),"")</f>
        <v/>
      </c>
      <c r="AA5" s="248">
        <f>IFERROR([1]median!AH7/IF([1]median!$Z7="",[1]median!$Z$2,[1]median!$Z7),"")</f>
        <v>8.4886178861788615</v>
      </c>
      <c r="AB5" s="248">
        <f>IFERROR([1]median!AI7/IF([1]median!$Z7="",[1]median!$Z$2,[1]median!$Z7),"")</f>
        <v>60.278861788617888</v>
      </c>
      <c r="AC5" s="248">
        <f>IFERROR([1]median!AJ7/IF([1]median!$Z7="",[1]median!$Z$2,[1]median!$Z7),"")</f>
        <v>93.980603948896629</v>
      </c>
    </row>
    <row r="6" spans="1:29" ht="18" customHeight="1" x14ac:dyDescent="0.25">
      <c r="A6" s="257" t="str">
        <f>IF([1]median!A8="","",[1]median!A8)</f>
        <v>EasternEquatoria</v>
      </c>
      <c r="B6" s="257" t="str">
        <f>IF([1]median!B8="","",[1]median!B8)</f>
        <v>KapoetaSouth</v>
      </c>
      <c r="C6" s="258" t="str">
        <f>IF([1]median!C8="","",[1]median!C8)</f>
        <v>Kapoeta Town</v>
      </c>
      <c r="D6" s="248">
        <f>IFERROR([1]median!D8/IF([1]median!$Z8="",[1]median!$Z$2,[1]median!$Z8),"")</f>
        <v>0.73170731707317072</v>
      </c>
      <c r="E6" s="248">
        <f>IFERROR([1]median!E8/IF([1]median!$Z8="",[1]median!$Z$2,[1]median!$Z8),"")</f>
        <v>0.73170731707317072</v>
      </c>
      <c r="F6" s="248">
        <f>IFERROR([1]median!F8/IF([1]median!$Z8="",[1]median!$Z$2,[1]median!$Z8),"")</f>
        <v>0.81300813008130079</v>
      </c>
      <c r="G6" s="248">
        <f>IFERROR([1]median!G8/IF([1]median!$Z8="",[1]median!$Z$2,[1]median!$Z8),"")</f>
        <v>1.9512195121951219</v>
      </c>
      <c r="H6" s="248">
        <f>IFERROR([1]median!H8/IF([1]median!$Z8="",[1]median!$Z$2,[1]median!$Z8),"")</f>
        <v>2.4390243902439024</v>
      </c>
      <c r="I6" s="248">
        <f>IFERROR([1]median!I8/IF([1]median!$Z8="",[1]median!$Z$2,[1]median!$Z8),"")</f>
        <v>3.2520325203252032</v>
      </c>
      <c r="J6" s="248">
        <f>IFERROR([1]median!J8/IF([1]median!$Z8="",[1]median!$Z$2,[1]median!$Z8),"")</f>
        <v>2.4390243902439024</v>
      </c>
      <c r="K6" s="248">
        <f>IFERROR([1]median!K8/IF([1]median!$Z8="",[1]median!$Z$2,[1]median!$Z8),"")</f>
        <v>0.16260162601626016</v>
      </c>
      <c r="L6" s="248">
        <f>IFERROR([1]median!L8/IF([1]median!$Z8="",[1]median!$Z$2,[1]median!$Z8),"")</f>
        <v>1.6260162601626016</v>
      </c>
      <c r="M6" s="248">
        <f>IFERROR([1]median!M8/IF([1]median!$Z8="",[1]median!$Z$2,[1]median!$Z8),"")</f>
        <v>0.32520325203252032</v>
      </c>
      <c r="N6" s="248">
        <f>IFERROR([1]median!N8/IF([1]median!$Z8="",[1]median!$Z$2,[1]median!$Z8),"")</f>
        <v>0.4065040650406504</v>
      </c>
      <c r="O6" s="248" t="str">
        <f>IFERROR([1]median!O8/IF([1]median!$Z8="",[1]median!$Z$2,[1]median!$Z8),"")</f>
        <v/>
      </c>
      <c r="P6" s="248">
        <f>IFERROR([1]median!P8/IF([1]median!$Z8="",[1]median!$Z$2,[1]median!$Z8),"")</f>
        <v>0.56910569105691056</v>
      </c>
      <c r="Q6" s="248" t="str">
        <f>IFERROR([1]median!Q8/IF([1]median!$Z8="",[1]median!$Z$2,[1]median!$Z8),"")</f>
        <v/>
      </c>
      <c r="R6" s="248">
        <f>IFERROR([1]median!R8/IF([1]median!$Z8="",[1]median!$Z$2,[1]median!$Z8),"")</f>
        <v>7.3170731707317076</v>
      </c>
      <c r="S6" s="248">
        <f>IFERROR([1]median!S8/IF([1]median!$Z8="",[1]median!$Z$2,[1]median!$Z8),"")</f>
        <v>13.821138211382113</v>
      </c>
      <c r="T6" s="248">
        <f>IFERROR([1]median!T8/IF([1]median!$Z8="",[1]median!$Z$2,[1]median!$Z8),"")</f>
        <v>1.5040650406504066</v>
      </c>
      <c r="U6" s="248">
        <f>IFERROR([1]median!U8/IF([1]median!$Z8="",[1]median!$Z$2,[1]median!$Z8),"")</f>
        <v>1.7073170731707317</v>
      </c>
      <c r="V6" s="248">
        <f>IFERROR([1]median!V8/IF([1]median!$Z8="",[1]median!$Z$2,[1]median!$Z8),"")</f>
        <v>0.1967479674796748</v>
      </c>
      <c r="W6" s="248">
        <f>IFERROR([1]median!W8/IF([1]median!$Z8="",[1]median!$Z$2,[1]median!$Z8),"")</f>
        <v>65.040650406504071</v>
      </c>
      <c r="X6" s="248">
        <f>IFERROR([1]median!X8/IF([1]median!$Z8="",[1]median!$Z$2,[1]median!$Z8),"")</f>
        <v>3.2520325203252032</v>
      </c>
      <c r="Y6" s="248">
        <f>IFERROR([1]median!Y8/IF([1]median!$Z8="",[1]median!$Z$2,[1]median!$Z8),"")</f>
        <v>0.56910569105691056</v>
      </c>
      <c r="Z6" s="248" t="str">
        <f>IFERROR([1]median!#REF!/IF([1]median!$Z8="",[1]median!$Z$2,[1]median!$Z8),"")</f>
        <v/>
      </c>
      <c r="AA6" s="248">
        <f>IFERROR([1]median!AH8/IF([1]median!$Z8="",[1]median!$Z$2,[1]median!$Z8),"")</f>
        <v>14.146341463414634</v>
      </c>
      <c r="AB6" s="248">
        <f>IFERROR([1]median!AI8/IF([1]median!$Z8="",[1]median!$Z$2,[1]median!$Z8),"")</f>
        <v>105.04065040650407</v>
      </c>
      <c r="AC6" s="248">
        <f>IFERROR([1]median!AJ8/IF([1]median!$Z8="",[1]median!$Z$2,[1]median!$Z8),"")</f>
        <v>141.60162601626016</v>
      </c>
    </row>
    <row r="7" spans="1:29" ht="18" customHeight="1" x14ac:dyDescent="0.25">
      <c r="A7" s="257" t="str">
        <f>IF([1]median!A9="","",[1]median!A9)</f>
        <v>EasternEquatoria</v>
      </c>
      <c r="B7" s="257" t="str">
        <f>IF([1]median!B9="","",[1]median!B9)</f>
        <v>Magwi</v>
      </c>
      <c r="C7" s="258" t="str">
        <f>IF([1]median!C9="","",[1]median!C9)</f>
        <v>Nimule</v>
      </c>
      <c r="D7" s="248">
        <f>IFERROR([1]median!D9/IF([1]median!$Z9="",[1]median!$Z$2,[1]median!$Z9),"")</f>
        <v>0.41147540983606556</v>
      </c>
      <c r="E7" s="248">
        <f>IFERROR([1]median!E9/IF([1]median!$Z9="",[1]median!$Z$2,[1]median!$Z9),"")</f>
        <v>0.3918032786885246</v>
      </c>
      <c r="F7" s="248">
        <f>IFERROR([1]median!F9/IF([1]median!$Z9="",[1]median!$Z$2,[1]median!$Z9),"")</f>
        <v>1.3852459016393444</v>
      </c>
      <c r="G7" s="248">
        <f>IFERROR([1]median!G9/IF([1]median!$Z9="",[1]median!$Z$2,[1]median!$Z9),"")</f>
        <v>0.81967213114754101</v>
      </c>
      <c r="H7" s="248">
        <f>IFERROR([1]median!H9/IF([1]median!$Z9="",[1]median!$Z$2,[1]median!$Z9),"")</f>
        <v>1.3737704918032787</v>
      </c>
      <c r="I7" s="248">
        <f>IFERROR([1]median!I9/IF([1]median!$Z9="",[1]median!$Z$2,[1]median!$Z9),"")</f>
        <v>1.0901639344262295</v>
      </c>
      <c r="J7" s="248">
        <f>IFERROR([1]median!J9/IF([1]median!$Z9="",[1]median!$Z$2,[1]median!$Z9),"")</f>
        <v>1.0573770491803278</v>
      </c>
      <c r="K7" s="248">
        <f>IFERROR([1]median!K9/IF([1]median!$Z9="",[1]median!$Z$2,[1]median!$Z9),"")</f>
        <v>0.65573770491803274</v>
      </c>
      <c r="L7" s="248">
        <f>IFERROR([1]median!L9/IF([1]median!$Z9="",[1]median!$Z$2,[1]median!$Z9),"")</f>
        <v>1.639344262295082</v>
      </c>
      <c r="M7" s="248">
        <f>IFERROR([1]median!M9/IF([1]median!$Z9="",[1]median!$Z$2,[1]median!$Z9),"")</f>
        <v>0.19180327868852459</v>
      </c>
      <c r="N7" s="248">
        <f>IFERROR([1]median!N9/IF([1]median!$Z9="",[1]median!$Z$2,[1]median!$Z9),"")</f>
        <v>1.3114754098360655</v>
      </c>
      <c r="O7" s="248">
        <f>IFERROR([1]median!O9/IF([1]median!$Z9="",[1]median!$Z$2,[1]median!$Z9),"")</f>
        <v>4.918032786885246</v>
      </c>
      <c r="P7" s="248">
        <f>IFERROR([1]median!P9/IF([1]median!$Z9="",[1]median!$Z$2,[1]median!$Z9),"")</f>
        <v>0.24590163934426229</v>
      </c>
      <c r="Q7" s="248">
        <f>IFERROR([1]median!Q9/IF([1]median!$Z9="",[1]median!$Z$2,[1]median!$Z9),"")</f>
        <v>3.9344262295081966</v>
      </c>
      <c r="R7" s="248">
        <f>IFERROR([1]median!R9/IF([1]median!$Z9="",[1]median!$Z$2,[1]median!$Z9),"")</f>
        <v>6.557377049180328</v>
      </c>
      <c r="S7" s="248">
        <f>IFERROR([1]median!S9/IF([1]median!$Z9="",[1]median!$Z$2,[1]median!$Z9),"")</f>
        <v>12.131147540983607</v>
      </c>
      <c r="T7" s="248">
        <f>IFERROR([1]median!T9/IF([1]median!$Z9="",[1]median!$Z$2,[1]median!$Z9),"")</f>
        <v>0.81967213114754101</v>
      </c>
      <c r="U7" s="248">
        <f>IFERROR([1]median!U9/IF([1]median!$Z9="",[1]median!$Z$2,[1]median!$Z9),"")</f>
        <v>1.2295081967213115</v>
      </c>
      <c r="V7" s="248">
        <f>IFERROR([1]median!V9/IF([1]median!$Z9="",[1]median!$Z$2,[1]median!$Z9),"")</f>
        <v>0.23770491803278687</v>
      </c>
      <c r="W7" s="248">
        <f>IFERROR([1]median!W9/IF([1]median!$Z9="",[1]median!$Z$2,[1]median!$Z9),"")</f>
        <v>49.180327868852459</v>
      </c>
      <c r="X7" s="248" t="str">
        <f>IFERROR([1]median!X9/IF([1]median!$Z9="",[1]median!$Z$2,[1]median!$Z9),"")</f>
        <v/>
      </c>
      <c r="Y7" s="248">
        <f>IFERROR([1]median!Y9/IF([1]median!$Z9="",[1]median!$Z$2,[1]median!$Z9),"")</f>
        <v>4.9180327868852458E-2</v>
      </c>
      <c r="Z7" s="248" t="str">
        <f>IFERROR([1]median!#REF!/IF([1]median!$Z9="",[1]median!$Z$2,[1]median!$Z9),"")</f>
        <v/>
      </c>
      <c r="AA7" s="248">
        <f>IFERROR([1]median!AH9/IF([1]median!$Z9="",[1]median!$Z$2,[1]median!$Z9),"")</f>
        <v>8.8245901639344257</v>
      </c>
      <c r="AB7" s="248">
        <f>IFERROR([1]median!AI9/IF([1]median!$Z9="",[1]median!$Z$2,[1]median!$Z9),"")</f>
        <v>55.565573770491802</v>
      </c>
      <c r="AC7" s="248">
        <f>IFERROR([1]median!AJ9/IF([1]median!$Z9="",[1]median!$Z$2,[1]median!$Z9),"")</f>
        <v>84.219906323185015</v>
      </c>
    </row>
    <row r="8" spans="1:29" ht="18" customHeight="1" x14ac:dyDescent="0.25">
      <c r="A8" s="257" t="str">
        <f>IF([1]median!A10="","",[1]median!A10)</f>
        <v>EasternEquatoria</v>
      </c>
      <c r="B8" s="257" t="str">
        <f>IF([1]median!B10="","",[1]median!B10)</f>
        <v>Torit</v>
      </c>
      <c r="C8" s="258" t="str">
        <f>IF([1]median!C10="","",[1]median!C10)</f>
        <v>Torit Town</v>
      </c>
      <c r="D8" s="248">
        <f>IFERROR([1]median!D10/IF([1]median!$Z10="",[1]median!$Z$2,[1]median!$Z10),"")</f>
        <v>1.1290322580645162</v>
      </c>
      <c r="E8" s="248">
        <f>IFERROR([1]median!E10/IF([1]median!$Z10="",[1]median!$Z$2,[1]median!$Z10),"")</f>
        <v>0.36612903225806454</v>
      </c>
      <c r="F8" s="248">
        <f>IFERROR([1]median!F10/IF([1]median!$Z10="",[1]median!$Z$2,[1]median!$Z10),"")</f>
        <v>0.64516129032258063</v>
      </c>
      <c r="G8" s="248">
        <f>IFERROR([1]median!G10/IF([1]median!$Z10="",[1]median!$Z$2,[1]median!$Z10),"")</f>
        <v>0.967741935483871</v>
      </c>
      <c r="H8" s="248">
        <f>IFERROR([1]median!H10/IF([1]median!$Z10="",[1]median!$Z$2,[1]median!$Z10),"")</f>
        <v>0.30483870967741933</v>
      </c>
      <c r="I8" s="248">
        <f>IFERROR([1]median!I10/IF([1]median!$Z10="",[1]median!$Z$2,[1]median!$Z10),"")</f>
        <v>1.2903225806451613</v>
      </c>
      <c r="J8" s="248">
        <f>IFERROR([1]median!J10/IF([1]median!$Z10="",[1]median!$Z$2,[1]median!$Z10),"")</f>
        <v>0.80645161290322576</v>
      </c>
      <c r="K8" s="248">
        <f>IFERROR([1]median!K10/IF([1]median!$Z10="",[1]median!$Z$2,[1]median!$Z10),"")</f>
        <v>0.47419354838709676</v>
      </c>
      <c r="L8" s="248">
        <f>IFERROR([1]median!L10/IF([1]median!$Z10="",[1]median!$Z$2,[1]median!$Z10),"")</f>
        <v>1.6129032258064515</v>
      </c>
      <c r="M8" s="248">
        <f>IFERROR([1]median!M10/IF([1]median!$Z10="",[1]median!$Z$2,[1]median!$Z10),"")</f>
        <v>0.16129032258064516</v>
      </c>
      <c r="N8" s="248">
        <f>IFERROR([1]median!N10/IF([1]median!$Z10="",[1]median!$Z$2,[1]median!$Z10),"")</f>
        <v>0.4838709677419355</v>
      </c>
      <c r="O8" s="248">
        <f>IFERROR([1]median!O10/IF([1]median!$Z10="",[1]median!$Z$2,[1]median!$Z10),"")</f>
        <v>8.064516129032258</v>
      </c>
      <c r="P8" s="248">
        <f>IFERROR([1]median!P10/IF([1]median!$Z10="",[1]median!$Z$2,[1]median!$Z10),"")</f>
        <v>0.64516129032258063</v>
      </c>
      <c r="Q8" s="248">
        <f>IFERROR([1]median!Q10/IF([1]median!$Z10="",[1]median!$Z$2,[1]median!$Z10),"")</f>
        <v>3.225806451612903</v>
      </c>
      <c r="R8" s="248">
        <f>IFERROR([1]median!R10/IF([1]median!$Z10="",[1]median!$Z$2,[1]median!$Z10),"")</f>
        <v>11.290322580645162</v>
      </c>
      <c r="S8" s="248">
        <f>IFERROR([1]median!S10/IF([1]median!$Z10="",[1]median!$Z$2,[1]median!$Z10),"")</f>
        <v>9.67741935483871</v>
      </c>
      <c r="T8" s="248">
        <f>IFERROR([1]median!T10/IF([1]median!$Z10="",[1]median!$Z$2,[1]median!$Z10),"")</f>
        <v>3.225806451612903</v>
      </c>
      <c r="U8" s="248">
        <f>IFERROR([1]median!U10/IF([1]median!$Z10="",[1]median!$Z$2,[1]median!$Z10),"")</f>
        <v>0.80645161290322576</v>
      </c>
      <c r="V8" s="248">
        <f>IFERROR([1]median!V10/IF([1]median!$Z10="",[1]median!$Z$2,[1]median!$Z10),"")</f>
        <v>0.13870967741935483</v>
      </c>
      <c r="W8" s="248">
        <f>IFERROR([1]median!W10/IF([1]median!$Z10="",[1]median!$Z$2,[1]median!$Z10),"")</f>
        <v>60.483870967741936</v>
      </c>
      <c r="X8" s="248">
        <f>IFERROR([1]median!X10/IF([1]median!$Z10="",[1]median!$Z$2,[1]median!$Z10),"")</f>
        <v>8.064516129032258</v>
      </c>
      <c r="Y8" s="248">
        <f>IFERROR([1]median!Y10/IF([1]median!$Z10="",[1]median!$Z$2,[1]median!$Z10),"")</f>
        <v>0.16129032258064516</v>
      </c>
      <c r="Z8" s="248" t="str">
        <f>IFERROR([1]median!#REF!/IF([1]median!$Z10="",[1]median!$Z$2,[1]median!$Z10),"")</f>
        <v/>
      </c>
      <c r="AA8" s="248">
        <f>IFERROR([1]median!AH10/IF([1]median!$Z10="",[1]median!$Z$2,[1]median!$Z10),"")</f>
        <v>7.596774193548387</v>
      </c>
      <c r="AB8" s="248">
        <f>IFERROR([1]median!AI10/IF([1]median!$Z10="",[1]median!$Z$2,[1]median!$Z10),"")</f>
        <v>54.716129032258067</v>
      </c>
      <c r="AC8" s="248">
        <f>IFERROR([1]median!AJ10/IF([1]median!$Z10="",[1]median!$Z$2,[1]median!$Z10),"")</f>
        <v>85.969585253456216</v>
      </c>
    </row>
    <row r="9" spans="1:29" ht="18" customHeight="1" x14ac:dyDescent="0.25">
      <c r="A9" s="257" t="str">
        <f>IF([1]median!A11="","",[1]median!A11)</f>
        <v>Jonglei</v>
      </c>
      <c r="B9" s="257" t="str">
        <f>IF([1]median!B11="","",[1]median!B11)</f>
        <v>Akobo</v>
      </c>
      <c r="C9" s="258" t="str">
        <f>IF([1]median!C11="","",[1]median!C11)</f>
        <v>Akobo Town</v>
      </c>
      <c r="D9" s="248">
        <f>IFERROR([1]median!D11/IF([1]median!$Z11="",[1]median!$Z$2,[1]median!$Z11),"")</f>
        <v>0.79525691699604739</v>
      </c>
      <c r="E9" s="248">
        <f>IFERROR([1]median!E11/IF([1]median!$Z11="",[1]median!$Z$2,[1]median!$Z11),"")</f>
        <v>0.75573122529644265</v>
      </c>
      <c r="F9" s="248">
        <f>IFERROR([1]median!F11/IF([1]median!$Z11="",[1]median!$Z$2,[1]median!$Z11),"")</f>
        <v>1.7818181818181817</v>
      </c>
      <c r="G9" s="248">
        <f>IFERROR([1]median!G11/IF([1]median!$Z11="",[1]median!$Z$2,[1]median!$Z11),"")</f>
        <v>1.2458498023715414</v>
      </c>
      <c r="H9" s="248" t="str">
        <f>IFERROR([1]median!H11/IF([1]median!$Z11="",[1]median!$Z$2,[1]median!$Z11),"")</f>
        <v/>
      </c>
      <c r="I9" s="248">
        <f>IFERROR([1]median!I11/IF([1]median!$Z11="",[1]median!$Z$2,[1]median!$Z11),"")</f>
        <v>1.4023715415019762</v>
      </c>
      <c r="J9" s="248">
        <f>IFERROR([1]median!J11/IF([1]median!$Z11="",[1]median!$Z$2,[1]median!$Z11),"")</f>
        <v>1.5304347826086957</v>
      </c>
      <c r="K9" s="248">
        <f>IFERROR([1]median!K11/IF([1]median!$Z11="",[1]median!$Z$2,[1]median!$Z11),"")</f>
        <v>0.64347826086956517</v>
      </c>
      <c r="L9" s="248">
        <f>IFERROR([1]median!L11/IF([1]median!$Z11="",[1]median!$Z$2,[1]median!$Z11),"")</f>
        <v>4.7430830039525693</v>
      </c>
      <c r="M9" s="248">
        <f>IFERROR([1]median!M11/IF([1]median!$Z11="",[1]median!$Z$2,[1]median!$Z11),"")</f>
        <v>0.4743083003952569</v>
      </c>
      <c r="N9" s="248">
        <f>IFERROR([1]median!N11/IF([1]median!$Z11="",[1]median!$Z$2,[1]median!$Z11),"")</f>
        <v>1.5810276679841897</v>
      </c>
      <c r="O9" s="248">
        <f>IFERROR([1]median!O11/IF([1]median!$Z11="",[1]median!$Z$2,[1]median!$Z11),"")</f>
        <v>2.3715415019762847</v>
      </c>
      <c r="P9" s="248">
        <f>IFERROR([1]median!P11/IF([1]median!$Z11="",[1]median!$Z$2,[1]median!$Z11),"")</f>
        <v>0.79051383399209485</v>
      </c>
      <c r="Q9" s="248">
        <f>IFERROR([1]median!Q11/IF([1]median!$Z11="",[1]median!$Z$2,[1]median!$Z11),"")</f>
        <v>3.1620553359683794</v>
      </c>
      <c r="R9" s="248">
        <f>IFERROR([1]median!R11/IF([1]median!$Z11="",[1]median!$Z$2,[1]median!$Z11),"")</f>
        <v>7.9051383399209483</v>
      </c>
      <c r="S9" s="248">
        <f>IFERROR([1]median!S11/IF([1]median!$Z11="",[1]median!$Z$2,[1]median!$Z11),"")</f>
        <v>23.715415019762847</v>
      </c>
      <c r="T9" s="248">
        <f>IFERROR([1]median!T11/IF([1]median!$Z11="",[1]median!$Z$2,[1]median!$Z11),"")</f>
        <v>1.5810276679841897</v>
      </c>
      <c r="U9" s="248">
        <f>IFERROR([1]median!U11/IF([1]median!$Z11="",[1]median!$Z$2,[1]median!$Z11),"")</f>
        <v>0.9486166007905138</v>
      </c>
      <c r="V9" s="248">
        <f>IFERROR([1]median!V11/IF([1]median!$Z11="",[1]median!$Z$2,[1]median!$Z11),"")</f>
        <v>0.32727272727272727</v>
      </c>
      <c r="W9" s="248" t="str">
        <f>IFERROR([1]median!W11/IF([1]median!$Z11="",[1]median!$Z$2,[1]median!$Z11),"")</f>
        <v/>
      </c>
      <c r="X9" s="248" t="str">
        <f>IFERROR([1]median!X11/IF([1]median!$Z11="",[1]median!$Z$2,[1]median!$Z11),"")</f>
        <v/>
      </c>
      <c r="Y9" s="248">
        <f>IFERROR([1]median!Y11/IF([1]median!$Z11="",[1]median!$Z$2,[1]median!$Z11),"")</f>
        <v>0.22608695652173913</v>
      </c>
      <c r="Z9" s="248" t="str">
        <f>IFERROR([1]median!#REF!/IF([1]median!$Z11="",[1]median!$Z$2,[1]median!$Z11),"")</f>
        <v/>
      </c>
      <c r="AA9" s="248">
        <f>IFERROR([1]median!AH11/IF([1]median!$Z11="",[1]median!$Z$2,[1]median!$Z11),"")</f>
        <v>13.377075098814229</v>
      </c>
      <c r="AB9" s="248">
        <f>IFERROR([1]median!AI11/IF([1]median!$Z11="",[1]median!$Z$2,[1]median!$Z11),"")</f>
        <v>105.32806324110672</v>
      </c>
      <c r="AC9" s="248">
        <f>IFERROR([1]median!AJ11/IF([1]median!$Z11="",[1]median!$Z$2,[1]median!$Z11),"")</f>
        <v>146.41614906832299</v>
      </c>
    </row>
    <row r="10" spans="1:29" ht="17.45" customHeight="1" x14ac:dyDescent="0.25">
      <c r="A10" s="257" t="str">
        <f>IF([1]median!A12="","",[1]median!A12)</f>
        <v>Jonglei</v>
      </c>
      <c r="B10" s="257" t="str">
        <f>IF([1]median!B12="","",[1]median!B12)</f>
        <v>BorSouth</v>
      </c>
      <c r="C10" s="258" t="str">
        <f>IF([1]median!C12="","",[1]median!C12)</f>
        <v>Bor_PoC</v>
      </c>
      <c r="D10" s="248" t="str">
        <f>IFERROR([1]median!D12/IF([1]median!$Z12="",[1]median!$Z$2,[1]median!$Z12),"")</f>
        <v/>
      </c>
      <c r="E10" s="248" t="str">
        <f>IFERROR([1]median!E12/IF([1]median!$Z12="",[1]median!$Z$2,[1]median!$Z12),"")</f>
        <v/>
      </c>
      <c r="F10" s="248">
        <f>IFERROR([1]median!F12/IF([1]median!$Z12="",[1]median!$Z$2,[1]median!$Z12),"")</f>
        <v>0.91544715447154468</v>
      </c>
      <c r="G10" s="248">
        <f>IFERROR([1]median!G12/IF([1]median!$Z12="",[1]median!$Z$2,[1]median!$Z12),"")</f>
        <v>0.32520325203252032</v>
      </c>
      <c r="H10" s="248">
        <f>IFERROR([1]median!H12/IF([1]median!$Z12="",[1]median!$Z$2,[1]median!$Z12),"")</f>
        <v>0.72682926829268291</v>
      </c>
      <c r="I10" s="248">
        <f>IFERROR([1]median!I12/IF([1]median!$Z12="",[1]median!$Z$2,[1]median!$Z12),"")</f>
        <v>0.90081300813008125</v>
      </c>
      <c r="J10" s="248">
        <f>IFERROR([1]median!J12/IF([1]median!$Z12="",[1]median!$Z$2,[1]median!$Z12),"")</f>
        <v>0.69918699186991873</v>
      </c>
      <c r="K10" s="248">
        <f>IFERROR([1]median!K12/IF([1]median!$Z12="",[1]median!$Z$2,[1]median!$Z12),"")</f>
        <v>0.44065040650406506</v>
      </c>
      <c r="L10" s="248">
        <f>IFERROR([1]median!L12/IF([1]median!$Z12="",[1]median!$Z$2,[1]median!$Z12),"")</f>
        <v>0.48780487804878048</v>
      </c>
      <c r="M10" s="248">
        <f>IFERROR([1]median!M12/IF([1]median!$Z12="",[1]median!$Z$2,[1]median!$Z12),"")</f>
        <v>0.216260162601626</v>
      </c>
      <c r="N10" s="248" t="str">
        <f>IFERROR([1]median!N12/IF([1]median!$Z12="",[1]median!$Z$2,[1]median!$Z12),"")</f>
        <v/>
      </c>
      <c r="O10" s="248" t="str">
        <f>IFERROR([1]median!O12/IF([1]median!$Z12="",[1]median!$Z$2,[1]median!$Z12),"")</f>
        <v/>
      </c>
      <c r="P10" s="248">
        <f>IFERROR([1]median!P12/IF([1]median!$Z12="",[1]median!$Z$2,[1]median!$Z12),"")</f>
        <v>0.81300813008130079</v>
      </c>
      <c r="Q10" s="248" t="str">
        <f>IFERROR([1]median!Q12/IF([1]median!$Z12="",[1]median!$Z$2,[1]median!$Z12),"")</f>
        <v/>
      </c>
      <c r="R10" s="248" t="str">
        <f>IFERROR([1]median!R12/IF([1]median!$Z12="",[1]median!$Z$2,[1]median!$Z12),"")</f>
        <v/>
      </c>
      <c r="S10" s="248" t="str">
        <f>IFERROR([1]median!S12/IF([1]median!$Z12="",[1]median!$Z$2,[1]median!$Z12),"")</f>
        <v/>
      </c>
      <c r="T10" s="248" t="str">
        <f>IFERROR([1]median!T12/IF([1]median!$Z12="",[1]median!$Z$2,[1]median!$Z12),"")</f>
        <v/>
      </c>
      <c r="U10" s="248">
        <f>IFERROR([1]median!U12/IF([1]median!$Z12="",[1]median!$Z$2,[1]median!$Z12),"")</f>
        <v>0.32520325203252032</v>
      </c>
      <c r="V10" s="248">
        <f>IFERROR([1]median!V12/IF([1]median!$Z12="",[1]median!$Z$2,[1]median!$Z12),"")</f>
        <v>0.23577235772357724</v>
      </c>
      <c r="W10" s="248" t="str">
        <f>IFERROR([1]median!W12/IF([1]median!$Z12="",[1]median!$Z$2,[1]median!$Z12),"")</f>
        <v/>
      </c>
      <c r="X10" s="248" t="str">
        <f>IFERROR([1]median!X12/IF([1]median!$Z12="",[1]median!$Z$2,[1]median!$Z12),"")</f>
        <v/>
      </c>
      <c r="Y10" s="248" t="str">
        <f>IFERROR([1]median!Y12/IF([1]median!$Z12="",[1]median!$Z$2,[1]median!$Z12),"")</f>
        <v/>
      </c>
      <c r="Z10" s="248" t="str">
        <f>IFERROR([1]median!#REF!/IF([1]median!$Z12="",[1]median!$Z$2,[1]median!$Z12),"")</f>
        <v/>
      </c>
      <c r="AA10" s="248">
        <f>IFERROR([1]median!AH12/IF([1]median!$Z12="",[1]median!$Z$2,[1]median!$Z12),"")</f>
        <v>5.4</v>
      </c>
      <c r="AB10" s="248">
        <f>IFERROR([1]median!AI12/IF([1]median!$Z12="",[1]median!$Z$2,[1]median!$Z12),"")</f>
        <v>50.182113821138209</v>
      </c>
      <c r="AC10" s="248">
        <f>IFERROR([1]median!AJ12/IF([1]median!$Z12="",[1]median!$Z$2,[1]median!$Z12),"")</f>
        <v>86.054587688734031</v>
      </c>
    </row>
    <row r="11" spans="1:29" ht="18" customHeight="1" x14ac:dyDescent="0.25">
      <c r="A11" s="257" t="str">
        <f>IF([1]median!A13="","",[1]median!A13)</f>
        <v>Jonglei</v>
      </c>
      <c r="B11" s="257" t="str">
        <f>IF([1]median!B13="","",[1]median!B13)</f>
        <v>Fangak</v>
      </c>
      <c r="C11" s="258" t="str">
        <f>IF([1]median!C13="","",[1]median!C13)</f>
        <v>NewFangak</v>
      </c>
      <c r="D11" s="248">
        <f>IFERROR([1]median!D13/IF([1]median!$Z13="",[1]median!$Z$2,[1]median!$Z13),"")</f>
        <v>0.73571428571428577</v>
      </c>
      <c r="E11" s="248">
        <f>IFERROR([1]median!E13/IF([1]median!$Z13="",[1]median!$Z$2,[1]median!$Z13),"")</f>
        <v>0.7232142857142857</v>
      </c>
      <c r="F11" s="248">
        <f>IFERROR([1]median!F13/IF([1]median!$Z13="",[1]median!$Z$2,[1]median!$Z13),"")</f>
        <v>1.5089285714285714</v>
      </c>
      <c r="G11" s="248">
        <f>IFERROR([1]median!G13/IF([1]median!$Z13="",[1]median!$Z$2,[1]median!$Z13),"")</f>
        <v>1.2071428571428571</v>
      </c>
      <c r="H11" s="248" t="str">
        <f>IFERROR([1]median!H13/IF([1]median!$Z13="",[1]median!$Z$2,[1]median!$Z13),"")</f>
        <v/>
      </c>
      <c r="I11" s="248" t="str">
        <f>IFERROR([1]median!I13/IF([1]median!$Z13="",[1]median!$Z$2,[1]median!$Z13),"")</f>
        <v/>
      </c>
      <c r="J11" s="248">
        <f>IFERROR([1]median!J13/IF([1]median!$Z13="",[1]median!$Z$2,[1]median!$Z13),"")</f>
        <v>1.2482142857142857</v>
      </c>
      <c r="K11" s="248">
        <f>IFERROR([1]median!K13/IF([1]median!$Z13="",[1]median!$Z$2,[1]median!$Z13),"")</f>
        <v>0.60535714285714282</v>
      </c>
      <c r="L11" s="248">
        <f>IFERROR([1]median!L13/IF([1]median!$Z13="",[1]median!$Z$2,[1]median!$Z13),"")</f>
        <v>1.875</v>
      </c>
      <c r="M11" s="248">
        <f>IFERROR([1]median!M13/IF([1]median!$Z13="",[1]median!$Z$2,[1]median!$Z13),"")</f>
        <v>0.3125</v>
      </c>
      <c r="N11" s="248">
        <f>IFERROR([1]median!N13/IF([1]median!$Z13="",[1]median!$Z$2,[1]median!$Z13),"")</f>
        <v>0.8928571428571429</v>
      </c>
      <c r="O11" s="248">
        <f>IFERROR([1]median!O13/IF([1]median!$Z13="",[1]median!$Z$2,[1]median!$Z13),"")</f>
        <v>3.6607142857142856</v>
      </c>
      <c r="P11" s="248">
        <f>IFERROR([1]median!P13/IF([1]median!$Z13="",[1]median!$Z$2,[1]median!$Z13),"")</f>
        <v>0.5357142857142857</v>
      </c>
      <c r="Q11" s="248" t="str">
        <f>IFERROR([1]median!Q13/IF([1]median!$Z13="",[1]median!$Z$2,[1]median!$Z13),"")</f>
        <v/>
      </c>
      <c r="R11" s="248" t="str">
        <f>IFERROR([1]median!R13/IF([1]median!$Z13="",[1]median!$Z$2,[1]median!$Z13),"")</f>
        <v/>
      </c>
      <c r="S11" s="248" t="str">
        <f>IFERROR([1]median!S13/IF([1]median!$Z13="",[1]median!$Z$2,[1]median!$Z13),"")</f>
        <v/>
      </c>
      <c r="T11" s="248">
        <f>IFERROR([1]median!T13/IF([1]median!$Z13="",[1]median!$Z$2,[1]median!$Z13),"")</f>
        <v>0.7589285714285714</v>
      </c>
      <c r="U11" s="248">
        <f>IFERROR([1]median!U13/IF([1]median!$Z13="",[1]median!$Z$2,[1]median!$Z13),"")</f>
        <v>0.22321428571428573</v>
      </c>
      <c r="V11" s="248">
        <f>IFERROR([1]median!V13/IF([1]median!$Z13="",[1]median!$Z$2,[1]median!$Z13),"")</f>
        <v>0.10357142857142858</v>
      </c>
      <c r="W11" s="248">
        <f>IFERROR([1]median!W13/IF([1]median!$Z13="",[1]median!$Z$2,[1]median!$Z13),"")</f>
        <v>44.642857142857146</v>
      </c>
      <c r="X11" s="248">
        <f>IFERROR([1]median!X13/IF([1]median!$Z13="",[1]median!$Z$2,[1]median!$Z13),"")</f>
        <v>1.7857142857142858</v>
      </c>
      <c r="Y11" s="248">
        <f>IFERROR([1]median!Y13/IF([1]median!$Z13="",[1]median!$Z$2,[1]median!$Z13),"")</f>
        <v>0.10178571428571428</v>
      </c>
      <c r="Z11" s="248" t="str">
        <f>IFERROR([1]median!#REF!/IF([1]median!$Z13="",[1]median!$Z$2,[1]median!$Z13),"")</f>
        <v/>
      </c>
      <c r="AA11" s="248">
        <f>IFERROR([1]median!AH13/IF([1]median!$Z13="",[1]median!$Z$2,[1]median!$Z13),"")</f>
        <v>9.9116071428571431</v>
      </c>
      <c r="AB11" s="248">
        <f>IFERROR([1]median!AI13/IF([1]median!$Z13="",[1]median!$Z$2,[1]median!$Z13),"")</f>
        <v>91.272321428571431</v>
      </c>
      <c r="AC11" s="248">
        <f>IFERROR([1]median!AJ13/IF([1]median!$Z13="",[1]median!$Z$2,[1]median!$Z13),"")</f>
        <v>120.55548469387753</v>
      </c>
    </row>
    <row r="12" spans="1:29" ht="18" customHeight="1" x14ac:dyDescent="0.25">
      <c r="A12" s="257" t="str">
        <f>IF([1]median!A14="","",[1]median!A14)</f>
        <v>Lakes</v>
      </c>
      <c r="B12" s="257" t="str">
        <f>IF([1]median!B14="","",[1]median!B14)</f>
        <v>Awerial</v>
      </c>
      <c r="C12" s="258" t="str">
        <f>IF([1]median!C14="","",[1]median!C14)</f>
        <v>Mingkaman</v>
      </c>
      <c r="D12" s="248">
        <f>IFERROR([1]median!D14/IF([1]median!$Z14="",[1]median!$Z$2,[1]median!$Z14),"")</f>
        <v>0.83265306122448979</v>
      </c>
      <c r="E12" s="248">
        <f>IFERROR([1]median!E14/IF([1]median!$Z14="",[1]median!$Z$2,[1]median!$Z14),"")</f>
        <v>0.81632653061224492</v>
      </c>
      <c r="F12" s="248">
        <f>IFERROR([1]median!F14/IF([1]median!$Z14="",[1]median!$Z$2,[1]median!$Z14),"")</f>
        <v>1.1020408163265305</v>
      </c>
      <c r="G12" s="248">
        <f>IFERROR([1]median!G14/IF([1]median!$Z14="",[1]median!$Z$2,[1]median!$Z14),"")</f>
        <v>0.97959183673469385</v>
      </c>
      <c r="H12" s="248">
        <f>IFERROR([1]median!H14/IF([1]median!$Z14="",[1]median!$Z$2,[1]median!$Z14),"")</f>
        <v>2.4489795918367347</v>
      </c>
      <c r="I12" s="248">
        <f>IFERROR([1]median!I14/IF([1]median!$Z14="",[1]median!$Z$2,[1]median!$Z14),"")</f>
        <v>1.3061224489795917</v>
      </c>
      <c r="J12" s="248">
        <f>IFERROR([1]median!J14/IF([1]median!$Z14="",[1]median!$Z$2,[1]median!$Z14),"")</f>
        <v>1.0612244897959184</v>
      </c>
      <c r="K12" s="248">
        <f>IFERROR([1]median!K14/IF([1]median!$Z14="",[1]median!$Z$2,[1]median!$Z14),"")</f>
        <v>0.97959183673469385</v>
      </c>
      <c r="L12" s="248">
        <f>IFERROR([1]median!L14/IF([1]median!$Z14="",[1]median!$Z$2,[1]median!$Z14),"")</f>
        <v>1.9591836734693877</v>
      </c>
      <c r="M12" s="248">
        <f>IFERROR([1]median!M14/IF([1]median!$Z14="",[1]median!$Z$2,[1]median!$Z14),"")</f>
        <v>0.21714285714285714</v>
      </c>
      <c r="N12" s="248">
        <f>IFERROR([1]median!N14/IF([1]median!$Z14="",[1]median!$Z$2,[1]median!$Z14),"")</f>
        <v>0.81632653061224492</v>
      </c>
      <c r="O12" s="248">
        <f>IFERROR([1]median!O14/IF([1]median!$Z14="",[1]median!$Z$2,[1]median!$Z14),"")</f>
        <v>1.6326530612244898</v>
      </c>
      <c r="P12" s="248">
        <f>IFERROR([1]median!P14/IF([1]median!$Z14="",[1]median!$Z$2,[1]median!$Z14),"")</f>
        <v>0.40816326530612246</v>
      </c>
      <c r="Q12" s="248">
        <f>IFERROR([1]median!Q14/IF([1]median!$Z14="",[1]median!$Z$2,[1]median!$Z14),"")</f>
        <v>9.795918367346939</v>
      </c>
      <c r="R12" s="248">
        <f>IFERROR([1]median!R14/IF([1]median!$Z14="",[1]median!$Z$2,[1]median!$Z14),"")</f>
        <v>8.1632653061224492</v>
      </c>
      <c r="S12" s="248">
        <f>IFERROR([1]median!S14/IF([1]median!$Z14="",[1]median!$Z$2,[1]median!$Z14),"")</f>
        <v>16.326530612244898</v>
      </c>
      <c r="T12" s="248">
        <f>IFERROR([1]median!T14/IF([1]median!$Z14="",[1]median!$Z$2,[1]median!$Z14),"")</f>
        <v>3.2653061224489797</v>
      </c>
      <c r="U12" s="248">
        <f>IFERROR([1]median!U14/IF([1]median!$Z14="",[1]median!$Z$2,[1]median!$Z14),"")</f>
        <v>0.81632653061224492</v>
      </c>
      <c r="V12" s="248">
        <f>IFERROR([1]median!V14/IF([1]median!$Z14="",[1]median!$Z$2,[1]median!$Z14),"")</f>
        <v>0.19346938775510203</v>
      </c>
      <c r="W12" s="248">
        <f>IFERROR([1]median!W14/IF([1]median!$Z14="",[1]median!$Z$2,[1]median!$Z14),"")</f>
        <v>40.816326530612244</v>
      </c>
      <c r="X12" s="248">
        <f>IFERROR([1]median!X14/IF([1]median!$Z14="",[1]median!$Z$2,[1]median!$Z14),"")</f>
        <v>5.7142857142857144</v>
      </c>
      <c r="Y12" s="248">
        <f>IFERROR([1]median!Y14/IF([1]median!$Z14="",[1]median!$Z$2,[1]median!$Z14),"")</f>
        <v>9.3061224489795924E-2</v>
      </c>
      <c r="Z12" s="248" t="str">
        <f>IFERROR([1]median!#REF!/IF([1]median!$Z14="",[1]median!$Z$2,[1]median!$Z14),"")</f>
        <v/>
      </c>
      <c r="AA12" s="248">
        <f>IFERROR([1]median!AH14/IF([1]median!$Z14="",[1]median!$Z$2,[1]median!$Z14),"")</f>
        <v>11.485714285714286</v>
      </c>
      <c r="AB12" s="248">
        <f>IFERROR([1]median!AI14/IF([1]median!$Z14="",[1]median!$Z$2,[1]median!$Z14),"")</f>
        <v>99.428571428571431</v>
      </c>
      <c r="AC12" s="248">
        <f>IFERROR([1]median!AJ14/IF([1]median!$Z14="",[1]median!$Z$2,[1]median!$Z14),"")</f>
        <v>129.23113702623908</v>
      </c>
    </row>
    <row r="13" spans="1:29" ht="18" customHeight="1" x14ac:dyDescent="0.25">
      <c r="A13" s="257" t="str">
        <f>IF([1]median!A15="","",[1]median!A15)</f>
        <v>Lakes</v>
      </c>
      <c r="B13" s="257" t="str">
        <f>IF([1]median!B15="","",[1]median!B15)</f>
        <v>Cueibet</v>
      </c>
      <c r="C13" s="258" t="str">
        <f>IF([1]median!C15="","",[1]median!C15)</f>
        <v>Cueibet Town</v>
      </c>
      <c r="D13" s="248">
        <f>IFERROR([1]median!D15/IF([1]median!$Z15="",[1]median!$Z$2,[1]median!$Z15),"")</f>
        <v>0.37795275590551181</v>
      </c>
      <c r="E13" s="248">
        <f>IFERROR([1]median!E15/IF([1]median!$Z15="",[1]median!$Z$2,[1]median!$Z15),"")</f>
        <v>0.37795275590551181</v>
      </c>
      <c r="F13" s="248" t="str">
        <f>IFERROR([1]median!F15/IF([1]median!$Z15="",[1]median!$Z$2,[1]median!$Z15),"")</f>
        <v/>
      </c>
      <c r="G13" s="248">
        <f>IFERROR([1]median!G15/IF([1]median!$Z15="",[1]median!$Z$2,[1]median!$Z15),"")</f>
        <v>0.37795275590551181</v>
      </c>
      <c r="H13" s="248">
        <f>IFERROR([1]median!H15/IF([1]median!$Z15="",[1]median!$Z$2,[1]median!$Z15),"")</f>
        <v>0.31496062992125984</v>
      </c>
      <c r="I13" s="248">
        <f>IFERROR([1]median!I15/IF([1]median!$Z15="",[1]median!$Z$2,[1]median!$Z15),"")</f>
        <v>1.7322834645669292</v>
      </c>
      <c r="J13" s="248">
        <f>IFERROR([1]median!J15/IF([1]median!$Z15="",[1]median!$Z$2,[1]median!$Z15),"")</f>
        <v>1.889763779527559</v>
      </c>
      <c r="K13" s="248">
        <f>IFERROR([1]median!K15/IF([1]median!$Z15="",[1]median!$Z$2,[1]median!$Z15),"")</f>
        <v>0.94488188976377951</v>
      </c>
      <c r="L13" s="248">
        <f>IFERROR([1]median!L15/IF([1]median!$Z15="",[1]median!$Z$2,[1]median!$Z15),"")</f>
        <v>0.62992125984251968</v>
      </c>
      <c r="M13" s="248">
        <f>IFERROR([1]median!M15/IF([1]median!$Z15="",[1]median!$Z$2,[1]median!$Z15),"")</f>
        <v>0.26299212598425198</v>
      </c>
      <c r="N13" s="248">
        <f>IFERROR([1]median!N15/IF([1]median!$Z15="",[1]median!$Z$2,[1]median!$Z15),"")</f>
        <v>1.889763779527559</v>
      </c>
      <c r="O13" s="248">
        <f>IFERROR([1]median!O15/IF([1]median!$Z15="",[1]median!$Z$2,[1]median!$Z15),"")</f>
        <v>5.5118110236220472</v>
      </c>
      <c r="P13" s="248">
        <f>IFERROR([1]median!P15/IF([1]median!$Z15="",[1]median!$Z$2,[1]median!$Z15),"")</f>
        <v>1.5748031496062993</v>
      </c>
      <c r="Q13" s="248">
        <f>IFERROR([1]median!Q15/IF([1]median!$Z15="",[1]median!$Z$2,[1]median!$Z15),"")</f>
        <v>7.0866141732283463</v>
      </c>
      <c r="R13" s="248">
        <f>IFERROR([1]median!R15/IF([1]median!$Z15="",[1]median!$Z$2,[1]median!$Z15),"")</f>
        <v>7.0866141732283463</v>
      </c>
      <c r="S13" s="248">
        <f>IFERROR([1]median!S15/IF([1]median!$Z15="",[1]median!$Z$2,[1]median!$Z15),"")</f>
        <v>7.8740157480314963</v>
      </c>
      <c r="T13" s="248">
        <f>IFERROR([1]median!T15/IF([1]median!$Z15="",[1]median!$Z$2,[1]median!$Z15),"")</f>
        <v>1.1023622047244095</v>
      </c>
      <c r="U13" s="248">
        <f>IFERROR([1]median!U15/IF([1]median!$Z15="",[1]median!$Z$2,[1]median!$Z15),"")</f>
        <v>1.4173228346456692</v>
      </c>
      <c r="V13" s="248">
        <f>IFERROR([1]median!V15/IF([1]median!$Z15="",[1]median!$Z$2,[1]median!$Z15),"")</f>
        <v>0.14409448818897638</v>
      </c>
      <c r="W13" s="248">
        <f>IFERROR([1]median!W15/IF([1]median!$Z15="",[1]median!$Z$2,[1]median!$Z15),"")</f>
        <v>27.559055118110237</v>
      </c>
      <c r="X13" s="248">
        <f>IFERROR([1]median!X15/IF([1]median!$Z15="",[1]median!$Z$2,[1]median!$Z15),"")</f>
        <v>3.9370078740157481</v>
      </c>
      <c r="Y13" s="248">
        <f>IFERROR([1]median!Y15/IF([1]median!$Z15="",[1]median!$Z$2,[1]median!$Z15),"")</f>
        <v>9.6456692913385822E-2</v>
      </c>
      <c r="Z13" s="248" t="str">
        <f>IFERROR([1]median!#REF!/IF([1]median!$Z15="",[1]median!$Z$2,[1]median!$Z15),"")</f>
        <v/>
      </c>
      <c r="AA13" s="248">
        <f>IFERROR([1]median!AH15/IF([1]median!$Z15="",[1]median!$Z$2,[1]median!$Z15),"")</f>
        <v>7.590551181102362</v>
      </c>
      <c r="AB13" s="248">
        <f>IFERROR([1]median!AI15/IF([1]median!$Z15="",[1]median!$Z$2,[1]median!$Z15),"")</f>
        <v>54.330708661417326</v>
      </c>
      <c r="AC13" s="248">
        <f>IFERROR([1]median!AJ15/IF([1]median!$Z15="",[1]median!$Z$2,[1]median!$Z15),"")</f>
        <v>96.955905511811025</v>
      </c>
    </row>
    <row r="14" spans="1:29" ht="18" customHeight="1" x14ac:dyDescent="0.25">
      <c r="A14" s="257" t="str">
        <f>IF([1]median!A16="","",[1]median!A16)</f>
        <v>Lakes</v>
      </c>
      <c r="B14" s="257" t="str">
        <f>IF([1]median!B16="","",[1]median!B16)</f>
        <v>RumbekEast</v>
      </c>
      <c r="C14" s="258" t="str">
        <f>IF([1]median!C16="","",[1]median!C16)</f>
        <v>Aduel</v>
      </c>
      <c r="D14" s="248">
        <f>IFERROR([1]median!D16/IF([1]median!$Z16="",[1]median!$Z$2,[1]median!$Z16),"")</f>
        <v>0.58634538152610438</v>
      </c>
      <c r="E14" s="248" t="str">
        <f>IFERROR([1]median!E16/IF([1]median!$Z16="",[1]median!$Z$2,[1]median!$Z16),"")</f>
        <v/>
      </c>
      <c r="F14" s="248">
        <f>IFERROR([1]median!F16/IF([1]median!$Z16="",[1]median!$Z$2,[1]median!$Z16),"")</f>
        <v>0.80321285140562249</v>
      </c>
      <c r="G14" s="248">
        <f>IFERROR([1]median!G16/IF([1]median!$Z16="",[1]median!$Z$2,[1]median!$Z16),"")</f>
        <v>0.96385542168674698</v>
      </c>
      <c r="H14" s="248" t="str">
        <f>IFERROR([1]median!H16/IF([1]median!$Z16="",[1]median!$Z$2,[1]median!$Z16),"")</f>
        <v/>
      </c>
      <c r="I14" s="248">
        <f>IFERROR([1]median!I16/IF([1]median!$Z16="",[1]median!$Z$2,[1]median!$Z16),"")</f>
        <v>1.2048192771084338</v>
      </c>
      <c r="J14" s="248">
        <f>IFERROR([1]median!J16/IF([1]median!$Z16="",[1]median!$Z$2,[1]median!$Z16),"")</f>
        <v>0.89959839357429716</v>
      </c>
      <c r="K14" s="248">
        <f>IFERROR([1]median!K16/IF([1]median!$Z16="",[1]median!$Z$2,[1]median!$Z16),"")</f>
        <v>0.944578313253012</v>
      </c>
      <c r="L14" s="248">
        <f>IFERROR([1]median!L16/IF([1]median!$Z16="",[1]median!$Z$2,[1]median!$Z16),"")</f>
        <v>1.606425702811245</v>
      </c>
      <c r="M14" s="248">
        <f>IFERROR([1]median!M16/IF([1]median!$Z16="",[1]median!$Z$2,[1]median!$Z16),"")</f>
        <v>0.21365461847389558</v>
      </c>
      <c r="N14" s="248">
        <f>IFERROR([1]median!N16/IF([1]median!$Z16="",[1]median!$Z$2,[1]median!$Z16),"")</f>
        <v>2.0080321285140563</v>
      </c>
      <c r="O14" s="248" t="str">
        <f>IFERROR([1]median!O16/IF([1]median!$Z16="",[1]median!$Z$2,[1]median!$Z16),"")</f>
        <v/>
      </c>
      <c r="P14" s="248" t="str">
        <f>IFERROR([1]median!P16/IF([1]median!$Z16="",[1]median!$Z$2,[1]median!$Z16),"")</f>
        <v/>
      </c>
      <c r="Q14" s="248" t="str">
        <f>IFERROR([1]median!Q16/IF([1]median!$Z16="",[1]median!$Z$2,[1]median!$Z16),"")</f>
        <v/>
      </c>
      <c r="R14" s="248">
        <f>IFERROR([1]median!R16/IF([1]median!$Z16="",[1]median!$Z$2,[1]median!$Z16),"")</f>
        <v>5.6224899598393572</v>
      </c>
      <c r="S14" s="248" t="str">
        <f>IFERROR([1]median!S16/IF([1]median!$Z16="",[1]median!$Z$2,[1]median!$Z16),"")</f>
        <v/>
      </c>
      <c r="T14" s="248" t="str">
        <f>IFERROR([1]median!T16/IF([1]median!$Z16="",[1]median!$Z$2,[1]median!$Z16),"")</f>
        <v/>
      </c>
      <c r="U14" s="248">
        <f>IFERROR([1]median!U16/IF([1]median!$Z16="",[1]median!$Z$2,[1]median!$Z16),"")</f>
        <v>0.56224899598393574</v>
      </c>
      <c r="V14" s="248">
        <f>IFERROR([1]median!V16/IF([1]median!$Z16="",[1]median!$Z$2,[1]median!$Z16),"")</f>
        <v>0.26666666666666666</v>
      </c>
      <c r="W14" s="248" t="str">
        <f>IFERROR([1]median!W16/IF([1]median!$Z16="",[1]median!$Z$2,[1]median!$Z16),"")</f>
        <v/>
      </c>
      <c r="X14" s="248" t="str">
        <f>IFERROR([1]median!X16/IF([1]median!$Z16="",[1]median!$Z$2,[1]median!$Z16),"")</f>
        <v/>
      </c>
      <c r="Y14" s="248">
        <f>IFERROR([1]median!Y16/IF([1]median!$Z16="",[1]median!$Z$2,[1]median!$Z16),"")</f>
        <v>0.11004016064257029</v>
      </c>
      <c r="Z14" s="248" t="str">
        <f>IFERROR([1]median!#REF!/IF([1]median!$Z16="",[1]median!$Z$2,[1]median!$Z16),"")</f>
        <v/>
      </c>
      <c r="AA14" s="248">
        <f>IFERROR([1]median!AH16/IF([1]median!$Z16="",[1]median!$Z$2,[1]median!$Z16),"")</f>
        <v>7.9638554216867474</v>
      </c>
      <c r="AB14" s="248">
        <f>IFERROR([1]median!AI16/IF([1]median!$Z16="",[1]median!$Z$2,[1]median!$Z16),"")</f>
        <v>74.197590361445776</v>
      </c>
      <c r="AC14" s="248">
        <f>IFERROR([1]median!AJ16/IF([1]median!$Z16="",[1]median!$Z$2,[1]median!$Z16),"")</f>
        <v>107.20585197934595</v>
      </c>
    </row>
    <row r="15" spans="1:29" ht="18" customHeight="1" x14ac:dyDescent="0.25">
      <c r="A15" s="257" t="str">
        <f>IF([1]median!A17="","",[1]median!A17)</f>
        <v>Lakes</v>
      </c>
      <c r="B15" s="257" t="str">
        <f>IF([1]median!B17="","",[1]median!B17)</f>
        <v>YirolWest</v>
      </c>
      <c r="C15" s="258" t="str">
        <f>IF([1]median!C17="","",[1]median!C17)</f>
        <v>Yirol Town</v>
      </c>
      <c r="D15" s="248">
        <f>IFERROR([1]median!D17/IF([1]median!$Z17="",[1]median!$Z$2,[1]median!$Z17),"")</f>
        <v>0.32653061224489793</v>
      </c>
      <c r="E15" s="248" t="str">
        <f>IFERROR([1]median!E17/IF([1]median!$Z17="",[1]median!$Z$2,[1]median!$Z17),"")</f>
        <v/>
      </c>
      <c r="F15" s="248">
        <f>IFERROR([1]median!F17/IF([1]median!$Z17="",[1]median!$Z$2,[1]median!$Z17),"")</f>
        <v>0.48979591836734693</v>
      </c>
      <c r="G15" s="248">
        <f>IFERROR([1]median!G17/IF([1]median!$Z17="",[1]median!$Z$2,[1]median!$Z17),"")</f>
        <v>0.65306122448979587</v>
      </c>
      <c r="H15" s="248" t="str">
        <f>IFERROR([1]median!H17/IF([1]median!$Z17="",[1]median!$Z$2,[1]median!$Z17),"")</f>
        <v/>
      </c>
      <c r="I15" s="248">
        <f>IFERROR([1]median!I17/IF([1]median!$Z17="",[1]median!$Z$2,[1]median!$Z17),"")</f>
        <v>0.65306122448979587</v>
      </c>
      <c r="J15" s="248">
        <f>IFERROR([1]median!J17/IF([1]median!$Z17="",[1]median!$Z$2,[1]median!$Z17),"")</f>
        <v>0.81632653061224492</v>
      </c>
      <c r="K15" s="248">
        <f>IFERROR([1]median!K17/IF([1]median!$Z17="",[1]median!$Z$2,[1]median!$Z17),"")</f>
        <v>0.32653061224489793</v>
      </c>
      <c r="L15" s="248">
        <f>IFERROR([1]median!L17/IF([1]median!$Z17="",[1]median!$Z$2,[1]median!$Z17),"")</f>
        <v>2.7208163265306125</v>
      </c>
      <c r="M15" s="248">
        <f>IFERROR([1]median!M17/IF([1]median!$Z17="",[1]median!$Z$2,[1]median!$Z17),"")</f>
        <v>0.16326530612244897</v>
      </c>
      <c r="N15" s="248">
        <f>IFERROR([1]median!N17/IF([1]median!$Z17="",[1]median!$Z$2,[1]median!$Z17),"")</f>
        <v>0.77551020408163263</v>
      </c>
      <c r="O15" s="248" t="str">
        <f>IFERROR([1]median!O17/IF([1]median!$Z17="",[1]median!$Z$2,[1]median!$Z17),"")</f>
        <v/>
      </c>
      <c r="P15" s="248">
        <f>IFERROR([1]median!P17/IF([1]median!$Z17="",[1]median!$Z$2,[1]median!$Z17),"")</f>
        <v>0.32653061224489793</v>
      </c>
      <c r="Q15" s="248">
        <f>IFERROR([1]median!Q17/IF([1]median!$Z17="",[1]median!$Z$2,[1]median!$Z17),"")</f>
        <v>6.5306122448979593</v>
      </c>
      <c r="R15" s="248" t="str">
        <f>IFERROR([1]median!R17/IF([1]median!$Z17="",[1]median!$Z$2,[1]median!$Z17),"")</f>
        <v/>
      </c>
      <c r="S15" s="248">
        <f>IFERROR([1]median!S17/IF([1]median!$Z17="",[1]median!$Z$2,[1]median!$Z17),"")</f>
        <v>9.387755102040817</v>
      </c>
      <c r="T15" s="248">
        <f>IFERROR([1]median!T17/IF([1]median!$Z17="",[1]median!$Z$2,[1]median!$Z17),"")</f>
        <v>1.6326530612244898</v>
      </c>
      <c r="U15" s="248">
        <f>IFERROR([1]median!U17/IF([1]median!$Z17="",[1]median!$Z$2,[1]median!$Z17),"")</f>
        <v>0.81632653061224492</v>
      </c>
      <c r="V15" s="248">
        <f>IFERROR([1]median!V17/IF([1]median!$Z17="",[1]median!$Z$2,[1]median!$Z17),"")</f>
        <v>0.15428571428571428</v>
      </c>
      <c r="W15" s="248">
        <f>IFERROR([1]median!W17/IF([1]median!$Z17="",[1]median!$Z$2,[1]median!$Z17),"")</f>
        <v>36.734693877551024</v>
      </c>
      <c r="X15" s="248">
        <f>IFERROR([1]median!X17/IF([1]median!$Z17="",[1]median!$Z$2,[1]median!$Z17),"")</f>
        <v>4.8979591836734695</v>
      </c>
      <c r="Y15" s="248">
        <f>IFERROR([1]median!Y17/IF([1]median!$Z17="",[1]median!$Z$2,[1]median!$Z17),"")</f>
        <v>0.16326530612244897</v>
      </c>
      <c r="Z15" s="248" t="str">
        <f>IFERROR([1]median!#REF!/IF([1]median!$Z17="",[1]median!$Z$2,[1]median!$Z17),"")</f>
        <v/>
      </c>
      <c r="AA15" s="248">
        <f>IFERROR([1]median!AH17/IF([1]median!$Z17="",[1]median!$Z$2,[1]median!$Z17),"")</f>
        <v>6.9567346938775509</v>
      </c>
      <c r="AB15" s="248">
        <f>IFERROR([1]median!AI17/IF([1]median!$Z17="",[1]median!$Z$2,[1]median!$Z17),"")</f>
        <v>51.916734693877551</v>
      </c>
      <c r="AC15" s="248">
        <f>IFERROR([1]median!AJ17/IF([1]median!$Z17="",[1]median!$Z$2,[1]median!$Z17),"")</f>
        <v>79.842682215743437</v>
      </c>
    </row>
    <row r="16" spans="1:29" ht="18" customHeight="1" x14ac:dyDescent="0.25">
      <c r="A16" s="257" t="str">
        <f>IF([1]median!A18="","",[1]median!A18)</f>
        <v>NorthernBahrelGhazal</v>
      </c>
      <c r="B16" s="257" t="str">
        <f>IF([1]median!B18="","",[1]median!B18)</f>
        <v>AweilCentre</v>
      </c>
      <c r="C16" s="258" t="str">
        <f>IF([1]median!C18="","",[1]median!C18)</f>
        <v>Aweil Town</v>
      </c>
      <c r="D16" s="248">
        <f>IFERROR([1]median!D18/IF([1]median!$Z18="",[1]median!$Z$2,[1]median!$Z18),"")</f>
        <v>0.43680000000000002</v>
      </c>
      <c r="E16" s="248" t="str">
        <f>IFERROR([1]median!E18/IF([1]median!$Z18="",[1]median!$Z$2,[1]median!$Z18),"")</f>
        <v/>
      </c>
      <c r="F16" s="248">
        <f>IFERROR([1]median!F18/IF([1]median!$Z18="",[1]median!$Z$2,[1]median!$Z18),"")</f>
        <v>0.96</v>
      </c>
      <c r="G16" s="248">
        <f>IFERROR([1]median!G18/IF([1]median!$Z18="",[1]median!$Z$2,[1]median!$Z18),"")</f>
        <v>1.1200000000000001</v>
      </c>
      <c r="H16" s="248">
        <f>IFERROR([1]median!H18/IF([1]median!$Z18="",[1]median!$Z$2,[1]median!$Z18),"")</f>
        <v>0.31759999999999999</v>
      </c>
      <c r="I16" s="248">
        <f>IFERROR([1]median!I18/IF([1]median!$Z18="",[1]median!$Z$2,[1]median!$Z18),"")</f>
        <v>1.92</v>
      </c>
      <c r="J16" s="248">
        <f>IFERROR([1]median!J18/IF([1]median!$Z18="",[1]median!$Z$2,[1]median!$Z18),"")</f>
        <v>1</v>
      </c>
      <c r="K16" s="248">
        <f>IFERROR([1]median!K18/IF([1]median!$Z18="",[1]median!$Z$2,[1]median!$Z18),"")</f>
        <v>0.35360000000000003</v>
      </c>
      <c r="L16" s="248">
        <f>IFERROR([1]median!L18/IF([1]median!$Z18="",[1]median!$Z$2,[1]median!$Z18),"")</f>
        <v>1.92</v>
      </c>
      <c r="M16" s="248">
        <f>IFERROR([1]median!M18/IF([1]median!$Z18="",[1]median!$Z$2,[1]median!$Z18),"")</f>
        <v>0.2</v>
      </c>
      <c r="N16" s="248">
        <f>IFERROR([1]median!N18/IF([1]median!$Z18="",[1]median!$Z$2,[1]median!$Z18),"")</f>
        <v>2.4</v>
      </c>
      <c r="O16" s="248">
        <f>IFERROR([1]median!O18/IF([1]median!$Z18="",[1]median!$Z$2,[1]median!$Z18),"")</f>
        <v>0.48</v>
      </c>
      <c r="P16" s="248">
        <f>IFERROR([1]median!P18/IF([1]median!$Z18="",[1]median!$Z$2,[1]median!$Z18),"")</f>
        <v>0.16</v>
      </c>
      <c r="Q16" s="248">
        <f>IFERROR([1]median!Q18/IF([1]median!$Z18="",[1]median!$Z$2,[1]median!$Z18),"")</f>
        <v>16.8</v>
      </c>
      <c r="R16" s="248">
        <f>IFERROR([1]median!R18/IF([1]median!$Z18="",[1]median!$Z$2,[1]median!$Z18),"")</f>
        <v>7.6</v>
      </c>
      <c r="S16" s="248">
        <f>IFERROR([1]median!S18/IF([1]median!$Z18="",[1]median!$Z$2,[1]median!$Z18),"")</f>
        <v>11.2</v>
      </c>
      <c r="T16" s="248">
        <f>IFERROR([1]median!T18/IF([1]median!$Z18="",[1]median!$Z$2,[1]median!$Z18),"")</f>
        <v>0.96</v>
      </c>
      <c r="U16" s="248">
        <f>IFERROR([1]median!U18/IF([1]median!$Z18="",[1]median!$Z$2,[1]median!$Z18),"")</f>
        <v>0.64</v>
      </c>
      <c r="V16" s="248">
        <f>IFERROR([1]median!V18/IF([1]median!$Z18="",[1]median!$Z$2,[1]median!$Z18),"")</f>
        <v>0.1928</v>
      </c>
      <c r="W16" s="248">
        <f>IFERROR([1]median!W18/IF([1]median!$Z18="",[1]median!$Z$2,[1]median!$Z18),"")</f>
        <v>23.2</v>
      </c>
      <c r="X16" s="248">
        <f>IFERROR([1]median!X18/IF([1]median!$Z18="",[1]median!$Z$2,[1]median!$Z18),"")</f>
        <v>4.4000000000000004</v>
      </c>
      <c r="Y16" s="248">
        <f>IFERROR([1]median!Y18/IF([1]median!$Z18="",[1]median!$Z$2,[1]median!$Z18),"")</f>
        <v>9.1200000000000003E-2</v>
      </c>
      <c r="Z16" s="248" t="str">
        <f>IFERROR([1]median!#REF!/IF([1]median!$Z18="",[1]median!$Z$2,[1]median!$Z18),"")</f>
        <v/>
      </c>
      <c r="AA16" s="248">
        <f>IFERROR([1]median!AH18/IF([1]median!$Z18="",[1]median!$Z$2,[1]median!$Z18),"")</f>
        <v>8.4944000000000006</v>
      </c>
      <c r="AB16" s="248">
        <f>IFERROR([1]median!AI18/IF([1]median!$Z18="",[1]median!$Z$2,[1]median!$Z18),"")</f>
        <v>68.465599999999995</v>
      </c>
      <c r="AC16" s="248">
        <f>IFERROR([1]median!AJ18/IF([1]median!$Z18="",[1]median!$Z$2,[1]median!$Z18),"")</f>
        <v>95.151314285714278</v>
      </c>
    </row>
    <row r="17" spans="1:29" ht="18" customHeight="1" x14ac:dyDescent="0.25">
      <c r="A17" s="257" t="str">
        <f>IF([1]median!A19="","",[1]median!A19)</f>
        <v>NorthernBahrelGhazal</v>
      </c>
      <c r="B17" s="257" t="str">
        <f>IF([1]median!B19="","",[1]median!B19)</f>
        <v>AweilNorth</v>
      </c>
      <c r="C17" s="258" t="str">
        <f>IF([1]median!C19="","",[1]median!C19)</f>
        <v>Ariath</v>
      </c>
      <c r="D17" s="248">
        <f>IFERROR([1]median!D19/IF([1]median!$Z19="",[1]median!$Z$2,[1]median!$Z19),"")</f>
        <v>0.48959999999999998</v>
      </c>
      <c r="E17" s="248" t="str">
        <f>IFERROR([1]median!E19/IF([1]median!$Z19="",[1]median!$Z$2,[1]median!$Z19),"")</f>
        <v/>
      </c>
      <c r="F17" s="248">
        <f>IFERROR([1]median!F19/IF([1]median!$Z19="",[1]median!$Z$2,[1]median!$Z19),"")</f>
        <v>0.96</v>
      </c>
      <c r="G17" s="248">
        <f>IFERROR([1]median!G19/IF([1]median!$Z19="",[1]median!$Z$2,[1]median!$Z19),"")</f>
        <v>0.88</v>
      </c>
      <c r="H17" s="248">
        <f>IFERROR([1]median!H19/IF([1]median!$Z19="",[1]median!$Z$2,[1]median!$Z19),"")</f>
        <v>0.3024</v>
      </c>
      <c r="I17" s="248">
        <f>IFERROR([1]median!I19/IF([1]median!$Z19="",[1]median!$Z$2,[1]median!$Z19),"")</f>
        <v>1.44</v>
      </c>
      <c r="J17" s="248">
        <f>IFERROR([1]median!J19/IF([1]median!$Z19="",[1]median!$Z$2,[1]median!$Z19),"")</f>
        <v>0.96</v>
      </c>
      <c r="K17" s="248">
        <f>IFERROR([1]median!K19/IF([1]median!$Z19="",[1]median!$Z$2,[1]median!$Z19),"")</f>
        <v>0.2944</v>
      </c>
      <c r="L17" s="248">
        <f>IFERROR([1]median!L19/IF([1]median!$Z19="",[1]median!$Z$2,[1]median!$Z19),"")</f>
        <v>1.92</v>
      </c>
      <c r="M17" s="248">
        <f>IFERROR([1]median!M19/IF([1]median!$Z19="",[1]median!$Z$2,[1]median!$Z19),"")</f>
        <v>0.21279999999999999</v>
      </c>
      <c r="N17" s="248" t="str">
        <f>IFERROR([1]median!N19/IF([1]median!$Z19="",[1]median!$Z$2,[1]median!$Z19),"")</f>
        <v/>
      </c>
      <c r="O17" s="248" t="str">
        <f>IFERROR([1]median!O19/IF([1]median!$Z19="",[1]median!$Z$2,[1]median!$Z19),"")</f>
        <v/>
      </c>
      <c r="P17" s="248">
        <f>IFERROR([1]median!P19/IF([1]median!$Z19="",[1]median!$Z$2,[1]median!$Z19),"")</f>
        <v>0.2</v>
      </c>
      <c r="Q17" s="248" t="str">
        <f>IFERROR([1]median!Q19/IF([1]median!$Z19="",[1]median!$Z$2,[1]median!$Z19),"")</f>
        <v/>
      </c>
      <c r="R17" s="248">
        <f>IFERROR([1]median!R19/IF([1]median!$Z19="",[1]median!$Z$2,[1]median!$Z19),"")</f>
        <v>5.84</v>
      </c>
      <c r="S17" s="248">
        <f>IFERROR([1]median!S19/IF([1]median!$Z19="",[1]median!$Z$2,[1]median!$Z19),"")</f>
        <v>8.8000000000000007</v>
      </c>
      <c r="T17" s="248">
        <f>IFERROR([1]median!T19/IF([1]median!$Z19="",[1]median!$Z$2,[1]median!$Z19),"")</f>
        <v>0.88</v>
      </c>
      <c r="U17" s="248">
        <f>IFERROR([1]median!U19/IF([1]median!$Z19="",[1]median!$Z$2,[1]median!$Z19),"")</f>
        <v>0.7</v>
      </c>
      <c r="V17" s="248">
        <f>IFERROR([1]median!V19/IF([1]median!$Z19="",[1]median!$Z$2,[1]median!$Z19),"")</f>
        <v>9.2799999999999994E-2</v>
      </c>
      <c r="W17" s="248">
        <f>IFERROR([1]median!W19/IF([1]median!$Z19="",[1]median!$Z$2,[1]median!$Z19),"")</f>
        <v>24</v>
      </c>
      <c r="X17" s="248">
        <f>IFERROR([1]median!X19/IF([1]median!$Z19="",[1]median!$Z$2,[1]median!$Z19),"")</f>
        <v>3.2</v>
      </c>
      <c r="Y17" s="248">
        <f>IFERROR([1]median!Y19/IF([1]median!$Z19="",[1]median!$Z$2,[1]median!$Z19),"")</f>
        <v>4.1599999999999998E-2</v>
      </c>
      <c r="Z17" s="248" t="str">
        <f>IFERROR([1]median!#REF!/IF([1]median!$Z19="",[1]median!$Z$2,[1]median!$Z19),"")</f>
        <v/>
      </c>
      <c r="AA17" s="248">
        <f>IFERROR([1]median!AH19/IF([1]median!$Z19="",[1]median!$Z$2,[1]median!$Z19),"")</f>
        <v>7.7127999999999997</v>
      </c>
      <c r="AB17" s="248">
        <f>IFERROR([1]median!AI19/IF([1]median!$Z19="",[1]median!$Z$2,[1]median!$Z19),"")</f>
        <v>68.838399999999993</v>
      </c>
      <c r="AC17" s="248">
        <f>IFERROR([1]median!AJ19/IF([1]median!$Z19="",[1]median!$Z$2,[1]median!$Z19),"")</f>
        <v>92.655771428571427</v>
      </c>
    </row>
    <row r="18" spans="1:29" ht="18" customHeight="1" x14ac:dyDescent="0.25">
      <c r="A18" s="257" t="str">
        <f>IF([1]median!A20="","",[1]median!A20)</f>
        <v>NorthernBahrelGhazal</v>
      </c>
      <c r="B18" s="257" t="str">
        <f>IF([1]median!B20="","",[1]median!B20)</f>
        <v>AweilNorth</v>
      </c>
      <c r="C18" s="258" t="str">
        <f>IF([1]median!C20="","",[1]median!C20)</f>
        <v>Gok-Machar</v>
      </c>
      <c r="D18" s="248">
        <f>IFERROR([1]median!D20/IF([1]median!$Z20="",[1]median!$Z$2,[1]median!$Z20),"")</f>
        <v>0.44227642276422763</v>
      </c>
      <c r="E18" s="248" t="str">
        <f>IFERROR([1]median!E20/IF([1]median!$Z20="",[1]median!$Z$2,[1]median!$Z20),"")</f>
        <v/>
      </c>
      <c r="F18" s="248">
        <f>IFERROR([1]median!F20/IF([1]median!$Z20="",[1]median!$Z$2,[1]median!$Z20),"")</f>
        <v>0.97560975609756095</v>
      </c>
      <c r="G18" s="248">
        <f>IFERROR([1]median!G20/IF([1]median!$Z20="",[1]median!$Z$2,[1]median!$Z20),"")</f>
        <v>1.3008130081300813</v>
      </c>
      <c r="H18" s="248">
        <f>IFERROR([1]median!H20/IF([1]median!$Z20="",[1]median!$Z$2,[1]median!$Z20),"")</f>
        <v>0.36910569105691055</v>
      </c>
      <c r="I18" s="248">
        <f>IFERROR([1]median!I20/IF([1]median!$Z20="",[1]median!$Z$2,[1]median!$Z20),"")</f>
        <v>2.0325203252032522</v>
      </c>
      <c r="J18" s="248">
        <f>IFERROR([1]median!J20/IF([1]median!$Z20="",[1]median!$Z$2,[1]median!$Z20),"")</f>
        <v>0.97560975609756095</v>
      </c>
      <c r="K18" s="248">
        <f>IFERROR([1]median!K20/IF([1]median!$Z20="",[1]median!$Z$2,[1]median!$Z20),"")</f>
        <v>0.47804878048780486</v>
      </c>
      <c r="L18" s="248">
        <f>IFERROR([1]median!L20/IF([1]median!$Z20="",[1]median!$Z$2,[1]median!$Z20),"")</f>
        <v>1.9512195121951219</v>
      </c>
      <c r="M18" s="248">
        <f>IFERROR([1]median!M20/IF([1]median!$Z20="",[1]median!$Z$2,[1]median!$Z20),"")</f>
        <v>0.216260162601626</v>
      </c>
      <c r="N18" s="248">
        <f>IFERROR([1]median!N20/IF([1]median!$Z20="",[1]median!$Z$2,[1]median!$Z20),"")</f>
        <v>2.4390243902439024</v>
      </c>
      <c r="O18" s="248" t="str">
        <f>IFERROR([1]median!O20/IF([1]median!$Z20="",[1]median!$Z$2,[1]median!$Z20),"")</f>
        <v/>
      </c>
      <c r="P18" s="248">
        <f>IFERROR([1]median!P20/IF([1]median!$Z20="",[1]median!$Z$2,[1]median!$Z20),"")</f>
        <v>0.24390243902439024</v>
      </c>
      <c r="Q18" s="248" t="str">
        <f>IFERROR([1]median!Q20/IF([1]median!$Z20="",[1]median!$Z$2,[1]median!$Z20),"")</f>
        <v/>
      </c>
      <c r="R18" s="248" t="str">
        <f>IFERROR([1]median!R20/IF([1]median!$Z20="",[1]median!$Z$2,[1]median!$Z20),"")</f>
        <v/>
      </c>
      <c r="S18" s="248" t="str">
        <f>IFERROR([1]median!S20/IF([1]median!$Z20="",[1]median!$Z$2,[1]median!$Z20),"")</f>
        <v/>
      </c>
      <c r="T18" s="248">
        <f>IFERROR([1]median!T20/IF([1]median!$Z20="",[1]median!$Z$2,[1]median!$Z20),"")</f>
        <v>0.89430894308943087</v>
      </c>
      <c r="U18" s="248">
        <f>IFERROR([1]median!U20/IF([1]median!$Z20="",[1]median!$Z$2,[1]median!$Z20),"")</f>
        <v>0.48780487804878048</v>
      </c>
      <c r="V18" s="248">
        <f>IFERROR([1]median!V20/IF([1]median!$Z20="",[1]median!$Z$2,[1]median!$Z20),"")</f>
        <v>0.12357723577235773</v>
      </c>
      <c r="W18" s="248" t="str">
        <f>IFERROR([1]median!W20/IF([1]median!$Z20="",[1]median!$Z$2,[1]median!$Z20),"")</f>
        <v/>
      </c>
      <c r="X18" s="248" t="str">
        <f>IFERROR([1]median!X20/IF([1]median!$Z20="",[1]median!$Z$2,[1]median!$Z20),"")</f>
        <v/>
      </c>
      <c r="Y18" s="248">
        <f>IFERROR([1]median!Y20/IF([1]median!$Z20="",[1]median!$Z$2,[1]median!$Z20),"")</f>
        <v>4.715447154471545E-2</v>
      </c>
      <c r="Z18" s="248" t="str">
        <f>IFERROR([1]median!#REF!/IF([1]median!$Z20="",[1]median!$Z$2,[1]median!$Z20),"")</f>
        <v/>
      </c>
      <c r="AA18" s="248">
        <f>IFERROR([1]median!AH20/IF([1]median!$Z20="",[1]median!$Z$2,[1]median!$Z20),"")</f>
        <v>8.9991869918699194</v>
      </c>
      <c r="AB18" s="248">
        <f>IFERROR([1]median!AI20/IF([1]median!$Z20="",[1]median!$Z$2,[1]median!$Z20),"")</f>
        <v>70.282926829268291</v>
      </c>
      <c r="AC18" s="248">
        <f>IFERROR([1]median!AJ20/IF([1]median!$Z20="",[1]median!$Z$2,[1]median!$Z20),"")</f>
        <v>95.618815331010452</v>
      </c>
    </row>
    <row r="19" spans="1:29" ht="18" customHeight="1" x14ac:dyDescent="0.25">
      <c r="A19" s="257" t="str">
        <f>IF([1]median!A21="","",[1]median!A21)</f>
        <v>NorthernBahrelGhazal</v>
      </c>
      <c r="B19" s="257" t="str">
        <f>IF([1]median!B21="","",[1]median!B21)</f>
        <v>AweilWest</v>
      </c>
      <c r="C19" s="258" t="str">
        <f>IF([1]median!C21="","",[1]median!C21)</f>
        <v>Marial Baai</v>
      </c>
      <c r="D19" s="248">
        <f>IFERROR([1]median!D21/IF([1]median!$Z21="",[1]median!$Z$2,[1]median!$Z21),"")</f>
        <v>0.41788617886178864</v>
      </c>
      <c r="E19" s="248" t="str">
        <f>IFERROR([1]median!E21/IF([1]median!$Z21="",[1]median!$Z$2,[1]median!$Z21),"")</f>
        <v/>
      </c>
      <c r="F19" s="248">
        <f>IFERROR([1]median!F21/IF([1]median!$Z21="",[1]median!$Z$2,[1]median!$Z21),"")</f>
        <v>0.97560975609756095</v>
      </c>
      <c r="G19" s="248">
        <f>IFERROR([1]median!G21/IF([1]median!$Z21="",[1]median!$Z$2,[1]median!$Z21),"")</f>
        <v>1.056910569105691</v>
      </c>
      <c r="H19" s="248">
        <f>IFERROR([1]median!H21/IF([1]median!$Z21="",[1]median!$Z$2,[1]median!$Z21),"")</f>
        <v>0.36910569105691055</v>
      </c>
      <c r="I19" s="248">
        <f>IFERROR([1]median!I21/IF([1]median!$Z21="",[1]median!$Z$2,[1]median!$Z21),"")</f>
        <v>1.9512195121951219</v>
      </c>
      <c r="J19" s="248">
        <f>IFERROR([1]median!J21/IF([1]median!$Z21="",[1]median!$Z$2,[1]median!$Z21),"")</f>
        <v>0.97560975609756095</v>
      </c>
      <c r="K19" s="248">
        <f>IFERROR([1]median!K21/IF([1]median!$Z21="",[1]median!$Z$2,[1]median!$Z21),"")</f>
        <v>0.47804878048780486</v>
      </c>
      <c r="L19" s="248">
        <f>IFERROR([1]median!L21/IF([1]median!$Z21="",[1]median!$Z$2,[1]median!$Z21),"")</f>
        <v>1.9512195121951219</v>
      </c>
      <c r="M19" s="248">
        <f>IFERROR([1]median!M21/IF([1]median!$Z21="",[1]median!$Z$2,[1]median!$Z21),"")</f>
        <v>0.216260162601626</v>
      </c>
      <c r="N19" s="248" t="str">
        <f>IFERROR([1]median!N21/IF([1]median!$Z21="",[1]median!$Z$2,[1]median!$Z21),"")</f>
        <v/>
      </c>
      <c r="O19" s="248" t="str">
        <f>IFERROR([1]median!O21/IF([1]median!$Z21="",[1]median!$Z$2,[1]median!$Z21),"")</f>
        <v/>
      </c>
      <c r="P19" s="248">
        <f>IFERROR([1]median!P21/IF([1]median!$Z21="",[1]median!$Z$2,[1]median!$Z21),"")</f>
        <v>0.16260162601626016</v>
      </c>
      <c r="Q19" s="248" t="str">
        <f>IFERROR([1]median!Q21/IF([1]median!$Z21="",[1]median!$Z$2,[1]median!$Z21),"")</f>
        <v/>
      </c>
      <c r="R19" s="248" t="str">
        <f>IFERROR([1]median!R21/IF([1]median!$Z21="",[1]median!$Z$2,[1]median!$Z21),"")</f>
        <v/>
      </c>
      <c r="S19" s="248" t="str">
        <f>IFERROR([1]median!S21/IF([1]median!$Z21="",[1]median!$Z$2,[1]median!$Z21),"")</f>
        <v/>
      </c>
      <c r="T19" s="248">
        <f>IFERROR([1]median!T21/IF([1]median!$Z21="",[1]median!$Z$2,[1]median!$Z21),"")</f>
        <v>0.89430894308943087</v>
      </c>
      <c r="U19" s="248">
        <f>IFERROR([1]median!U21/IF([1]median!$Z21="",[1]median!$Z$2,[1]median!$Z21),"")</f>
        <v>0.4065040650406504</v>
      </c>
      <c r="V19" s="248">
        <f>IFERROR([1]median!V21/IF([1]median!$Z21="",[1]median!$Z$2,[1]median!$Z21),"")</f>
        <v>7.8048780487804878E-2</v>
      </c>
      <c r="W19" s="248">
        <f>IFERROR([1]median!W21/IF([1]median!$Z21="",[1]median!$Z$2,[1]median!$Z21),"")</f>
        <v>13.008130081300813</v>
      </c>
      <c r="X19" s="248">
        <f>IFERROR([1]median!X21/IF([1]median!$Z21="",[1]median!$Z$2,[1]median!$Z21),"")</f>
        <v>4.0650406504065044</v>
      </c>
      <c r="Y19" s="248">
        <f>IFERROR([1]median!Y21/IF([1]median!$Z21="",[1]median!$Z$2,[1]median!$Z21),"")</f>
        <v>4.715447154471545E-2</v>
      </c>
      <c r="Z19" s="248" t="str">
        <f>IFERROR([1]median!#REF!/IF([1]median!$Z21="",[1]median!$Z$2,[1]median!$Z21),"")</f>
        <v/>
      </c>
      <c r="AA19" s="248">
        <f>IFERROR([1]median!AH21/IF([1]median!$Z21="",[1]median!$Z$2,[1]median!$Z21),"")</f>
        <v>8.6495934959349601</v>
      </c>
      <c r="AB19" s="248">
        <f>IFERROR([1]median!AI21/IF([1]median!$Z21="",[1]median!$Z$2,[1]median!$Z21),"")</f>
        <v>67.356097560975613</v>
      </c>
      <c r="AC19" s="248">
        <f>IFERROR([1]median!AJ21/IF([1]median!$Z21="",[1]median!$Z$2,[1]median!$Z21),"")</f>
        <v>90.350522648083626</v>
      </c>
    </row>
    <row r="20" spans="1:29" ht="18" customHeight="1" x14ac:dyDescent="0.25">
      <c r="A20" s="257" t="str">
        <f>IF([1]median!A22="","",[1]median!A22)</f>
        <v>NorthernBahrelGhazal</v>
      </c>
      <c r="B20" s="257" t="str">
        <f>IF([1]median!B22="","",[1]median!B22)</f>
        <v>AweilWest</v>
      </c>
      <c r="C20" s="258" t="str">
        <f>IF([1]median!C22="","",[1]median!C22)</f>
        <v>Nyamlel Town</v>
      </c>
      <c r="D20" s="248">
        <f>IFERROR([1]median!D22/IF([1]median!$Z22="",[1]median!$Z$2,[1]median!$Z22),"")</f>
        <v>0.46412825651302603</v>
      </c>
      <c r="E20" s="248" t="str">
        <f>IFERROR([1]median!E22/IF([1]median!$Z22="",[1]median!$Z$2,[1]median!$Z22),"")</f>
        <v/>
      </c>
      <c r="F20" s="248">
        <f>IFERROR([1]median!F22/IF([1]median!$Z22="",[1]median!$Z$2,[1]median!$Z22),"")</f>
        <v>0.96192384769539074</v>
      </c>
      <c r="G20" s="248">
        <f>IFERROR([1]median!G22/IF([1]median!$Z22="",[1]median!$Z$2,[1]median!$Z22),"")</f>
        <v>1.282565130260521</v>
      </c>
      <c r="H20" s="248">
        <f>IFERROR([1]median!H22/IF([1]median!$Z22="",[1]median!$Z$2,[1]median!$Z22),"")</f>
        <v>0.36392785571142283</v>
      </c>
      <c r="I20" s="248">
        <f>IFERROR([1]median!I22/IF([1]median!$Z22="",[1]median!$Z$2,[1]median!$Z22),"")</f>
        <v>1.7635270541082164</v>
      </c>
      <c r="J20" s="248">
        <f>IFERROR([1]median!J22/IF([1]median!$Z22="",[1]median!$Z$2,[1]median!$Z22),"")</f>
        <v>1.1222444889779559</v>
      </c>
      <c r="K20" s="248">
        <f>IFERROR([1]median!K22/IF([1]median!$Z22="",[1]median!$Z$2,[1]median!$Z22),"")</f>
        <v>0.47134268537074148</v>
      </c>
      <c r="L20" s="248">
        <f>IFERROR([1]median!L22/IF([1]median!$Z22="",[1]median!$Z$2,[1]median!$Z22),"")</f>
        <v>1.9238476953907815</v>
      </c>
      <c r="M20" s="248">
        <f>IFERROR([1]median!M22/IF([1]median!$Z22="",[1]median!$Z$2,[1]median!$Z22),"")</f>
        <v>0.21322645290581163</v>
      </c>
      <c r="N20" s="248">
        <f>IFERROR([1]median!N22/IF([1]median!$Z22="",[1]median!$Z$2,[1]median!$Z22),"")</f>
        <v>1.6032064128256514</v>
      </c>
      <c r="O20" s="248" t="str">
        <f>IFERROR([1]median!O22/IF([1]median!$Z22="",[1]median!$Z$2,[1]median!$Z22),"")</f>
        <v/>
      </c>
      <c r="P20" s="248">
        <f>IFERROR([1]median!P22/IF([1]median!$Z22="",[1]median!$Z$2,[1]median!$Z22),"")</f>
        <v>0.20040080160320642</v>
      </c>
      <c r="Q20" s="248" t="str">
        <f>IFERROR([1]median!Q22/IF([1]median!$Z22="",[1]median!$Z$2,[1]median!$Z22),"")</f>
        <v/>
      </c>
      <c r="R20" s="248">
        <f>IFERROR([1]median!R22/IF([1]median!$Z22="",[1]median!$Z$2,[1]median!$Z22),"")</f>
        <v>8.0160320641282556</v>
      </c>
      <c r="S20" s="248" t="str">
        <f>IFERROR([1]median!S22/IF([1]median!$Z22="",[1]median!$Z$2,[1]median!$Z22),"")</f>
        <v/>
      </c>
      <c r="T20" s="248">
        <f>IFERROR([1]median!T22/IF([1]median!$Z22="",[1]median!$Z$2,[1]median!$Z22),"")</f>
        <v>0.80160320641282568</v>
      </c>
      <c r="U20" s="248">
        <f>IFERROR([1]median!U22/IF([1]median!$Z22="",[1]median!$Z$2,[1]median!$Z22),"")</f>
        <v>0.4408817635270541</v>
      </c>
      <c r="V20" s="248">
        <f>IFERROR([1]median!V22/IF([1]median!$Z22="",[1]median!$Z$2,[1]median!$Z22),"")</f>
        <v>5.4509018036072145E-2</v>
      </c>
      <c r="W20" s="248">
        <f>IFERROR([1]median!W22/IF([1]median!$Z22="",[1]median!$Z$2,[1]median!$Z22),"")</f>
        <v>16.032064128256511</v>
      </c>
      <c r="X20" s="248">
        <f>IFERROR([1]median!X22/IF([1]median!$Z22="",[1]median!$Z$2,[1]median!$Z22),"")</f>
        <v>4.8096192384769543</v>
      </c>
      <c r="Y20" s="248">
        <f>IFERROR([1]median!Y22/IF([1]median!$Z22="",[1]median!$Z$2,[1]median!$Z22),"")</f>
        <v>6.8937875751503008E-2</v>
      </c>
      <c r="Z20" s="248" t="str">
        <f>IFERROR([1]median!#REF!/IF([1]median!$Z22="",[1]median!$Z$2,[1]median!$Z22),"")</f>
        <v/>
      </c>
      <c r="AA20" s="248">
        <f>IFERROR([1]median!AH22/IF([1]median!$Z22="",[1]median!$Z$2,[1]median!$Z22),"")</f>
        <v>8.8208416833667336</v>
      </c>
      <c r="AB20" s="248">
        <f>IFERROR([1]median!AI22/IF([1]median!$Z22="",[1]median!$Z$2,[1]median!$Z22),"")</f>
        <v>69.657715430861728</v>
      </c>
      <c r="AC20" s="248">
        <f>IFERROR([1]median!AJ22/IF([1]median!$Z22="",[1]median!$Z$2,[1]median!$Z22),"")</f>
        <v>92.568050386487258</v>
      </c>
    </row>
    <row r="21" spans="1:29" ht="18" customHeight="1" x14ac:dyDescent="0.25">
      <c r="A21" s="257" t="str">
        <f>IF([1]median!A23="","",[1]median!A23)</f>
        <v>Unity</v>
      </c>
      <c r="B21" s="257" t="str">
        <f>IF([1]median!B23="","",[1]median!B23)</f>
        <v>Koch</v>
      </c>
      <c r="C21" s="258" t="str">
        <f>IF([1]median!C23="","",[1]median!C23)</f>
        <v>Koch Town</v>
      </c>
      <c r="D21" s="248">
        <f>IFERROR([1]median!D23/IF([1]median!$Z23="",[1]median!$Z$2,[1]median!$Z23),"")</f>
        <v>0.53333333333333333</v>
      </c>
      <c r="E21" s="248" t="str">
        <f>IFERROR([1]median!E23/IF([1]median!$Z23="",[1]median!$Z$2,[1]median!$Z23),"")</f>
        <v/>
      </c>
      <c r="F21" s="248">
        <f>IFERROR([1]median!F23/IF([1]median!$Z23="",[1]median!$Z$2,[1]median!$Z23),"")</f>
        <v>1.9837398373983739</v>
      </c>
      <c r="G21" s="248">
        <f>IFERROR([1]median!G23/IF([1]median!$Z23="",[1]median!$Z$2,[1]median!$Z23),"")</f>
        <v>3.1804878048780489</v>
      </c>
      <c r="H21" s="248" t="str">
        <f>IFERROR([1]median!H23/IF([1]median!$Z23="",[1]median!$Z$2,[1]median!$Z23),"")</f>
        <v/>
      </c>
      <c r="I21" s="248" t="str">
        <f>IFERROR([1]median!I23/IF([1]median!$Z23="",[1]median!$Z$2,[1]median!$Z23),"")</f>
        <v/>
      </c>
      <c r="J21" s="248">
        <f>IFERROR([1]median!J23/IF([1]median!$Z23="",[1]median!$Z$2,[1]median!$Z23),"")</f>
        <v>1.5154471544715447</v>
      </c>
      <c r="K21" s="248">
        <f>IFERROR([1]median!K23/IF([1]median!$Z23="",[1]median!$Z$2,[1]median!$Z23),"")</f>
        <v>1.6260162601626016</v>
      </c>
      <c r="L21" s="248">
        <f>IFERROR([1]median!L23/IF([1]median!$Z23="",[1]median!$Z$2,[1]median!$Z23),"")</f>
        <v>3.2520325203252032</v>
      </c>
      <c r="M21" s="248">
        <f>IFERROR([1]median!M23/IF([1]median!$Z23="",[1]median!$Z$2,[1]median!$Z23),"")</f>
        <v>0.54146341463414638</v>
      </c>
      <c r="N21" s="248" t="str">
        <f>IFERROR([1]median!N23/IF([1]median!$Z23="",[1]median!$Z$2,[1]median!$Z23),"")</f>
        <v/>
      </c>
      <c r="O21" s="248">
        <f>IFERROR([1]median!O23/IF([1]median!$Z23="",[1]median!$Z$2,[1]median!$Z23),"")</f>
        <v>2.4390243902439024</v>
      </c>
      <c r="P21" s="248">
        <f>IFERROR([1]median!P23/IF([1]median!$Z23="",[1]median!$Z$2,[1]median!$Z23),"")</f>
        <v>0.65040650406504064</v>
      </c>
      <c r="Q21" s="248" t="str">
        <f>IFERROR([1]median!Q23/IF([1]median!$Z23="",[1]median!$Z$2,[1]median!$Z23),"")</f>
        <v/>
      </c>
      <c r="R21" s="248" t="str">
        <f>IFERROR([1]median!R23/IF([1]median!$Z23="",[1]median!$Z$2,[1]median!$Z23),"")</f>
        <v/>
      </c>
      <c r="S21" s="248" t="str">
        <f>IFERROR([1]median!S23/IF([1]median!$Z23="",[1]median!$Z$2,[1]median!$Z23),"")</f>
        <v/>
      </c>
      <c r="T21" s="248">
        <f>IFERROR([1]median!T23/IF([1]median!$Z23="",[1]median!$Z$2,[1]median!$Z23),"")</f>
        <v>2.845528455284553</v>
      </c>
      <c r="U21" s="248" t="str">
        <f>IFERROR([1]median!U23/IF([1]median!$Z23="",[1]median!$Z$2,[1]median!$Z23),"")</f>
        <v/>
      </c>
      <c r="V21" s="248">
        <f>IFERROR([1]median!V23/IF([1]median!$Z23="",[1]median!$Z$2,[1]median!$Z23),"")</f>
        <v>0.33658536585365856</v>
      </c>
      <c r="W21" s="248" t="str">
        <f>IFERROR([1]median!W23/IF([1]median!$Z23="",[1]median!$Z$2,[1]median!$Z23),"")</f>
        <v/>
      </c>
      <c r="X21" s="248" t="str">
        <f>IFERROR([1]median!X23/IF([1]median!$Z23="",[1]median!$Z$2,[1]median!$Z23),"")</f>
        <v/>
      </c>
      <c r="Y21" s="248" t="str">
        <f>IFERROR([1]median!Y23/IF([1]median!$Z23="",[1]median!$Z$2,[1]median!$Z23),"")</f>
        <v/>
      </c>
      <c r="Z21" s="248" t="str">
        <f>IFERROR([1]median!#REF!/IF([1]median!$Z23="",[1]median!$Z$2,[1]median!$Z23),"")</f>
        <v/>
      </c>
      <c r="AA21" s="248">
        <f>IFERROR([1]median!AH23/IF([1]median!$Z23="",[1]median!$Z$2,[1]median!$Z23),"")</f>
        <v>14.393495934959349</v>
      </c>
      <c r="AB21" s="248">
        <f>IFERROR([1]median!AI23/IF([1]median!$Z23="",[1]median!$Z$2,[1]median!$Z23),"")</f>
        <v>81.160162601626013</v>
      </c>
      <c r="AC21" s="248">
        <f>IFERROR([1]median!AJ23/IF([1]median!$Z23="",[1]median!$Z$2,[1]median!$Z23),"")</f>
        <v>120.05702671312426</v>
      </c>
    </row>
    <row r="22" spans="1:29" ht="18" customHeight="1" x14ac:dyDescent="0.25">
      <c r="A22" s="257" t="str">
        <f>IF([1]median!A24="","",[1]median!A24)</f>
        <v>Unity</v>
      </c>
      <c r="B22" s="257" t="str">
        <f>IF([1]median!B24="","",[1]median!B24)</f>
        <v>Panyijiar</v>
      </c>
      <c r="C22" s="258" t="str">
        <f>IF([1]median!C24="","",[1]median!C24)</f>
        <v>Ganylel</v>
      </c>
      <c r="D22" s="248">
        <f>IFERROR([1]median!D24/IF([1]median!$Z24="",[1]median!$Z$2,[1]median!$Z24),"")</f>
        <v>0.86075949367088611</v>
      </c>
      <c r="E22" s="248" t="str">
        <f>IFERROR([1]median!E24/IF([1]median!$Z24="",[1]median!$Z$2,[1]median!$Z24),"")</f>
        <v/>
      </c>
      <c r="F22" s="248">
        <f>IFERROR([1]median!F24/IF([1]median!$Z24="",[1]median!$Z$2,[1]median!$Z24),"")</f>
        <v>1.2658227848101267</v>
      </c>
      <c r="G22" s="248">
        <f>IFERROR([1]median!G24/IF([1]median!$Z24="",[1]median!$Z$2,[1]median!$Z24),"")</f>
        <v>1.2877637130801687</v>
      </c>
      <c r="H22" s="248" t="str">
        <f>IFERROR([1]median!H24/IF([1]median!$Z24="",[1]median!$Z$2,[1]median!$Z24),"")</f>
        <v/>
      </c>
      <c r="I22" s="248" t="str">
        <f>IFERROR([1]median!I24/IF([1]median!$Z24="",[1]median!$Z$2,[1]median!$Z24),"")</f>
        <v/>
      </c>
      <c r="J22" s="248">
        <f>IFERROR([1]median!J24/IF([1]median!$Z24="",[1]median!$Z$2,[1]median!$Z24),"")</f>
        <v>1.2776371308016878</v>
      </c>
      <c r="K22" s="248">
        <f>IFERROR([1]median!K24/IF([1]median!$Z24="",[1]median!$Z$2,[1]median!$Z24),"")</f>
        <v>0.92827004219409281</v>
      </c>
      <c r="L22" s="248">
        <f>IFERROR([1]median!L24/IF([1]median!$Z24="",[1]median!$Z$2,[1]median!$Z24),"")</f>
        <v>2.3628691983122363</v>
      </c>
      <c r="M22" s="248">
        <f>IFERROR([1]median!M24/IF([1]median!$Z24="",[1]median!$Z$2,[1]median!$Z24),"")</f>
        <v>0.28185654008438821</v>
      </c>
      <c r="N22" s="248">
        <f>IFERROR([1]median!N24/IF([1]median!$Z24="",[1]median!$Z$2,[1]median!$Z24),"")</f>
        <v>0.84388185654008441</v>
      </c>
      <c r="O22" s="248">
        <f>IFERROR([1]median!O24/IF([1]median!$Z24="",[1]median!$Z$2,[1]median!$Z24),"")</f>
        <v>5.0632911392405067</v>
      </c>
      <c r="P22" s="248" t="str">
        <f>IFERROR([1]median!P24/IF([1]median!$Z24="",[1]median!$Z$2,[1]median!$Z24),"")</f>
        <v/>
      </c>
      <c r="Q22" s="248" t="str">
        <f>IFERROR([1]median!Q24/IF([1]median!$Z24="",[1]median!$Z$2,[1]median!$Z24),"")</f>
        <v/>
      </c>
      <c r="R22" s="248">
        <f>IFERROR([1]median!R24/IF([1]median!$Z24="",[1]median!$Z$2,[1]median!$Z24),"")</f>
        <v>5.0632911392405067</v>
      </c>
      <c r="S22" s="248" t="str">
        <f>IFERROR([1]median!S24/IF([1]median!$Z24="",[1]median!$Z$2,[1]median!$Z24),"")</f>
        <v/>
      </c>
      <c r="T22" s="248" t="str">
        <f>IFERROR([1]median!T24/IF([1]median!$Z24="",[1]median!$Z$2,[1]median!$Z24),"")</f>
        <v/>
      </c>
      <c r="U22" s="248">
        <f>IFERROR([1]median!U24/IF([1]median!$Z24="",[1]median!$Z$2,[1]median!$Z24),"")</f>
        <v>1.4345991561181435</v>
      </c>
      <c r="V22" s="248" t="str">
        <f>IFERROR([1]median!V24/IF([1]median!$Z24="",[1]median!$Z$2,[1]median!$Z24),"")</f>
        <v/>
      </c>
      <c r="W22" s="248" t="str">
        <f>IFERROR([1]median!W24/IF([1]median!$Z24="",[1]median!$Z$2,[1]median!$Z24),"")</f>
        <v/>
      </c>
      <c r="X22" s="248" t="str">
        <f>IFERROR([1]median!X24/IF([1]median!$Z24="",[1]median!$Z$2,[1]median!$Z24),"")</f>
        <v/>
      </c>
      <c r="Y22" s="248" t="str">
        <f>IFERROR([1]median!Y24/IF([1]median!$Z24="",[1]median!$Z$2,[1]median!$Z24),"")</f>
        <v/>
      </c>
      <c r="Z22" s="248" t="str">
        <f>IFERROR([1]median!#REF!/IF([1]median!$Z24="",[1]median!$Z$2,[1]median!$Z24),"")</f>
        <v/>
      </c>
      <c r="AA22" s="248">
        <f>IFERROR([1]median!AH24/IF([1]median!$Z24="",[1]median!$Z$2,[1]median!$Z24),"")</f>
        <v>10.372995780590717</v>
      </c>
      <c r="AB22" s="248">
        <f>IFERROR([1]median!AI24/IF([1]median!$Z24="",[1]median!$Z$2,[1]median!$Z24),"")</f>
        <v>105.05232067510549</v>
      </c>
      <c r="AC22" s="248">
        <f>IFERROR([1]median!AJ24/IF([1]median!$Z24="",[1]median!$Z$2,[1]median!$Z24),"")</f>
        <v>135.11235684147078</v>
      </c>
    </row>
    <row r="23" spans="1:29" ht="18" customHeight="1" x14ac:dyDescent="0.25">
      <c r="A23" s="257" t="str">
        <f>IF([1]median!A25="","",[1]median!A25)</f>
        <v>Unity</v>
      </c>
      <c r="B23" s="257" t="str">
        <f>IF([1]median!B25="","",[1]median!B25)</f>
        <v>Panyijiar</v>
      </c>
      <c r="C23" s="258" t="str">
        <f>IF([1]median!C25="","",[1]median!C25)</f>
        <v>Nyal</v>
      </c>
      <c r="D23" s="248">
        <f>IFERROR([1]median!D25/IF([1]median!$Z25="",[1]median!$Z$2,[1]median!$Z25),"")</f>
        <v>0.86140350877192984</v>
      </c>
      <c r="E23" s="248" t="str">
        <f>IFERROR([1]median!E25/IF([1]median!$Z25="",[1]median!$Z$2,[1]median!$Z25),"")</f>
        <v/>
      </c>
      <c r="F23" s="248">
        <f>IFERROR([1]median!F25/IF([1]median!$Z25="",[1]median!$Z$2,[1]median!$Z25),"")</f>
        <v>0.8771929824561403</v>
      </c>
      <c r="G23" s="248">
        <f>IFERROR([1]median!G25/IF([1]median!$Z25="",[1]median!$Z$2,[1]median!$Z25),"")</f>
        <v>0.70175438596491224</v>
      </c>
      <c r="H23" s="248" t="str">
        <f>IFERROR([1]median!H25/IF([1]median!$Z25="",[1]median!$Z$2,[1]median!$Z25),"")</f>
        <v/>
      </c>
      <c r="I23" s="248">
        <f>IFERROR([1]median!I25/IF([1]median!$Z25="",[1]median!$Z$2,[1]median!$Z25),"")</f>
        <v>0.8771929824561403</v>
      </c>
      <c r="J23" s="248">
        <f>IFERROR([1]median!J25/IF([1]median!$Z25="",[1]median!$Z$2,[1]median!$Z25),"")</f>
        <v>1.5333333333333334</v>
      </c>
      <c r="K23" s="248">
        <f>IFERROR([1]median!K25/IF([1]median!$Z25="",[1]median!$Z$2,[1]median!$Z25),"")</f>
        <v>0.8771929824561403</v>
      </c>
      <c r="L23" s="248">
        <f>IFERROR([1]median!L25/IF([1]median!$Z25="",[1]median!$Z$2,[1]median!$Z25),"")</f>
        <v>2.1052631578947367</v>
      </c>
      <c r="M23" s="248">
        <f>IFERROR([1]median!M25/IF([1]median!$Z25="",[1]median!$Z$2,[1]median!$Z25),"")</f>
        <v>0.36578947368421055</v>
      </c>
      <c r="N23" s="248">
        <f>IFERROR([1]median!N25/IF([1]median!$Z25="",[1]median!$Z$2,[1]median!$Z25),"")</f>
        <v>0.8771929824561403</v>
      </c>
      <c r="O23" s="248">
        <f>IFERROR([1]median!O25/IF([1]median!$Z25="",[1]median!$Z$2,[1]median!$Z25),"")</f>
        <v>4.8245614035087723</v>
      </c>
      <c r="P23" s="248">
        <f>IFERROR([1]median!P25/IF([1]median!$Z25="",[1]median!$Z$2,[1]median!$Z25),"")</f>
        <v>0.52631578947368418</v>
      </c>
      <c r="Q23" s="248" t="str">
        <f>IFERROR([1]median!Q25/IF([1]median!$Z25="",[1]median!$Z$2,[1]median!$Z25),"")</f>
        <v/>
      </c>
      <c r="R23" s="248">
        <f>IFERROR([1]median!R25/IF([1]median!$Z25="",[1]median!$Z$2,[1]median!$Z25),"")</f>
        <v>5.7894736842105265</v>
      </c>
      <c r="S23" s="248">
        <f>IFERROR([1]median!S25/IF([1]median!$Z25="",[1]median!$Z$2,[1]median!$Z25),"")</f>
        <v>13.157894736842104</v>
      </c>
      <c r="T23" s="248">
        <f>IFERROR([1]median!T25/IF([1]median!$Z25="",[1]median!$Z$2,[1]median!$Z25),"")</f>
        <v>2.6315789473684212</v>
      </c>
      <c r="U23" s="248">
        <f>IFERROR([1]median!U25/IF([1]median!$Z25="",[1]median!$Z$2,[1]median!$Z25),"")</f>
        <v>3.9473684210526314</v>
      </c>
      <c r="V23" s="248">
        <f>IFERROR([1]median!V25/IF([1]median!$Z25="",[1]median!$Z$2,[1]median!$Z25),"")</f>
        <v>0.16578947368421051</v>
      </c>
      <c r="W23" s="248" t="str">
        <f>IFERROR([1]median!W25/IF([1]median!$Z25="",[1]median!$Z$2,[1]median!$Z25),"")</f>
        <v/>
      </c>
      <c r="X23" s="248" t="str">
        <f>IFERROR([1]median!X25/IF([1]median!$Z25="",[1]median!$Z$2,[1]median!$Z25),"")</f>
        <v/>
      </c>
      <c r="Y23" s="248" t="str">
        <f>IFERROR([1]median!Y25/IF([1]median!$Z25="",[1]median!$Z$2,[1]median!$Z25),"")</f>
        <v/>
      </c>
      <c r="Z23" s="248" t="str">
        <f>IFERROR([1]median!#REF!/IF([1]median!$Z25="",[1]median!$Z$2,[1]median!$Z25),"")</f>
        <v/>
      </c>
      <c r="AA23" s="248">
        <f>IFERROR([1]median!AH25/IF([1]median!$Z25="",[1]median!$Z$2,[1]median!$Z25),"")</f>
        <v>8.8763157894736846</v>
      </c>
      <c r="AB23" s="248">
        <f>IFERROR([1]median!AI25/IF([1]median!$Z25="",[1]median!$Z$2,[1]median!$Z25),"")</f>
        <v>98.929824561403507</v>
      </c>
      <c r="AC23" s="248">
        <f>IFERROR([1]median!AJ25/IF([1]median!$Z25="",[1]median!$Z$2,[1]median!$Z25),"")</f>
        <v>130.21854636591476</v>
      </c>
    </row>
    <row r="24" spans="1:29" ht="18" customHeight="1" x14ac:dyDescent="0.25">
      <c r="A24" s="257" t="str">
        <f>IF([1]median!A26="","",[1]median!A26)</f>
        <v>Unity</v>
      </c>
      <c r="B24" s="257" t="str">
        <f>IF([1]median!B26="","",[1]median!B26)</f>
        <v>Pariang</v>
      </c>
      <c r="C24" s="258" t="str">
        <f>IF([1]median!C26="","",[1]median!C26)</f>
        <v>AjuongThok_RC</v>
      </c>
      <c r="D24" s="248">
        <f>IFERROR([1]median!D26/IF([1]median!$Z26="",[1]median!$Z$2,[1]median!$Z26),"")</f>
        <v>0.10882352941176471</v>
      </c>
      <c r="E24" s="248" t="str">
        <f>IFERROR([1]median!E26/IF([1]median!$Z26="",[1]median!$Z$2,[1]median!$Z26),"")</f>
        <v/>
      </c>
      <c r="F24" s="248">
        <f>IFERROR([1]median!F26/IF([1]median!$Z26="",[1]median!$Z$2,[1]median!$Z26),"")</f>
        <v>1.7647058823529411</v>
      </c>
      <c r="G24" s="248">
        <f>IFERROR([1]median!G26/IF([1]median!$Z26="",[1]median!$Z$2,[1]median!$Z26),"")</f>
        <v>3.5294117647058822</v>
      </c>
      <c r="H24" s="248" t="str">
        <f>IFERROR([1]median!H26/IF([1]median!$Z26="",[1]median!$Z$2,[1]median!$Z26),"")</f>
        <v/>
      </c>
      <c r="I24" s="248">
        <f>IFERROR([1]median!I26/IF([1]median!$Z26="",[1]median!$Z$2,[1]median!$Z26),"")</f>
        <v>0.32647058823529412</v>
      </c>
      <c r="J24" s="248">
        <f>IFERROR([1]median!J26/IF([1]median!$Z26="",[1]median!$Z$2,[1]median!$Z26),"")</f>
        <v>1.7647058823529411</v>
      </c>
      <c r="K24" s="248">
        <f>IFERROR([1]median!K26/IF([1]median!$Z26="",[1]median!$Z$2,[1]median!$Z26),"")</f>
        <v>1.4705882352941178</v>
      </c>
      <c r="L24" s="248">
        <f>IFERROR([1]median!L26/IF([1]median!$Z26="",[1]median!$Z$2,[1]median!$Z26),"")</f>
        <v>5.882352941176471</v>
      </c>
      <c r="M24" s="248">
        <f>IFERROR([1]median!M26/IF([1]median!$Z26="",[1]median!$Z$2,[1]median!$Z26),"")</f>
        <v>0.44117647058823528</v>
      </c>
      <c r="N24" s="248" t="str">
        <f>IFERROR([1]median!N26/IF([1]median!$Z26="",[1]median!$Z$2,[1]median!$Z26),"")</f>
        <v/>
      </c>
      <c r="O24" s="248" t="str">
        <f>IFERROR([1]median!O26/IF([1]median!$Z26="",[1]median!$Z$2,[1]median!$Z26),"")</f>
        <v/>
      </c>
      <c r="P24" s="248">
        <f>IFERROR([1]median!P26/IF([1]median!$Z26="",[1]median!$Z$2,[1]median!$Z26),"")</f>
        <v>1.1029411764705883</v>
      </c>
      <c r="Q24" s="248" t="str">
        <f>IFERROR([1]median!Q26/IF([1]median!$Z26="",[1]median!$Z$2,[1]median!$Z26),"")</f>
        <v/>
      </c>
      <c r="R24" s="248" t="str">
        <f>IFERROR([1]median!R26/IF([1]median!$Z26="",[1]median!$Z$2,[1]median!$Z26),"")</f>
        <v/>
      </c>
      <c r="S24" s="248" t="str">
        <f>IFERROR([1]median!S26/IF([1]median!$Z26="",[1]median!$Z$2,[1]median!$Z26),"")</f>
        <v/>
      </c>
      <c r="T24" s="248">
        <f>IFERROR([1]median!T26/IF([1]median!$Z26="",[1]median!$Z$2,[1]median!$Z26),"")</f>
        <v>0.88235294117647056</v>
      </c>
      <c r="U24" s="248">
        <f>IFERROR([1]median!U26/IF([1]median!$Z26="",[1]median!$Z$2,[1]median!$Z26),"")</f>
        <v>0.58823529411764708</v>
      </c>
      <c r="V24" s="248">
        <f>IFERROR([1]median!V26/IF([1]median!$Z26="",[1]median!$Z$2,[1]median!$Z26),"")</f>
        <v>0.17058823529411765</v>
      </c>
      <c r="W24" s="248" t="str">
        <f>IFERROR([1]median!W26/IF([1]median!$Z26="",[1]median!$Z$2,[1]median!$Z26),"")</f>
        <v/>
      </c>
      <c r="X24" s="248" t="str">
        <f>IFERROR([1]median!X26/IF([1]median!$Z26="",[1]median!$Z$2,[1]median!$Z26),"")</f>
        <v/>
      </c>
      <c r="Y24" s="248">
        <f>IFERROR([1]median!Y26/IF([1]median!$Z26="",[1]median!$Z$2,[1]median!$Z26),"")</f>
        <v>0.44117647058823528</v>
      </c>
      <c r="Z24" s="248" t="str">
        <f>IFERROR([1]median!#REF!/IF([1]median!$Z26="",[1]median!$Z$2,[1]median!$Z26),"")</f>
        <v/>
      </c>
      <c r="AA24" s="248">
        <f>IFERROR([1]median!AH26/IF([1]median!$Z26="",[1]median!$Z$2,[1]median!$Z26),"")</f>
        <v>16.595588235294116</v>
      </c>
      <c r="AB24" s="248">
        <f>IFERROR([1]median!AI26/IF([1]median!$Z26="",[1]median!$Z$2,[1]median!$Z26),"")</f>
        <v>49.497058823529414</v>
      </c>
      <c r="AC24" s="248">
        <f>IFERROR([1]median!AJ26/IF([1]median!$Z26="",[1]median!$Z$2,[1]median!$Z26),"")</f>
        <v>91.278571428571425</v>
      </c>
    </row>
    <row r="25" spans="1:29" ht="18" customHeight="1" x14ac:dyDescent="0.25">
      <c r="A25" s="257" t="str">
        <f>IF([1]median!A27="","",[1]median!A27)</f>
        <v>Unity</v>
      </c>
      <c r="B25" s="257" t="str">
        <f>IF([1]median!B27="","",[1]median!B27)</f>
        <v>Pariang</v>
      </c>
      <c r="C25" s="258" t="str">
        <f>IF([1]median!C27="","",[1]median!C27)</f>
        <v>Jamjang</v>
      </c>
      <c r="D25" s="248">
        <f>IFERROR([1]median!D27/IF([1]median!$Z27="",[1]median!$Z$2,[1]median!$Z27),"")</f>
        <v>0.16422764227642275</v>
      </c>
      <c r="E25" s="248" t="str">
        <f>IFERROR([1]median!E27/IF([1]median!$Z27="",[1]median!$Z$2,[1]median!$Z27),"")</f>
        <v/>
      </c>
      <c r="F25" s="248" t="str">
        <f>IFERROR([1]median!F27/IF([1]median!$Z27="",[1]median!$Z$2,[1]median!$Z27),"")</f>
        <v/>
      </c>
      <c r="G25" s="248" t="str">
        <f>IFERROR([1]median!G27/IF([1]median!$Z27="",[1]median!$Z$2,[1]median!$Z27),"")</f>
        <v/>
      </c>
      <c r="H25" s="248" t="str">
        <f>IFERROR([1]median!H27/IF([1]median!$Z27="",[1]median!$Z$2,[1]median!$Z27),"")</f>
        <v/>
      </c>
      <c r="I25" s="248">
        <f>IFERROR([1]median!I27/IF([1]median!$Z27="",[1]median!$Z$2,[1]median!$Z27),"")</f>
        <v>0.18048780487804877</v>
      </c>
      <c r="J25" s="248" t="str">
        <f>IFERROR([1]median!J27/IF([1]median!$Z27="",[1]median!$Z$2,[1]median!$Z27),"")</f>
        <v/>
      </c>
      <c r="K25" s="248" t="str">
        <f>IFERROR([1]median!K27/IF([1]median!$Z27="",[1]median!$Z$2,[1]median!$Z27),"")</f>
        <v/>
      </c>
      <c r="L25" s="248">
        <f>IFERROR([1]median!L27/IF([1]median!$Z27="",[1]median!$Z$2,[1]median!$Z27),"")</f>
        <v>1.6260162601626016</v>
      </c>
      <c r="M25" s="248">
        <f>IFERROR([1]median!M27/IF([1]median!$Z27="",[1]median!$Z$2,[1]median!$Z27),"")</f>
        <v>0.32520325203252032</v>
      </c>
      <c r="N25" s="248" t="str">
        <f>IFERROR([1]median!N27/IF([1]median!$Z27="",[1]median!$Z$2,[1]median!$Z27),"")</f>
        <v/>
      </c>
      <c r="O25" s="248" t="str">
        <f>IFERROR([1]median!O27/IF([1]median!$Z27="",[1]median!$Z$2,[1]median!$Z27),"")</f>
        <v/>
      </c>
      <c r="P25" s="248" t="str">
        <f>IFERROR([1]median!P27/IF([1]median!$Z27="",[1]median!$Z$2,[1]median!$Z27),"")</f>
        <v/>
      </c>
      <c r="Q25" s="248" t="str">
        <f>IFERROR([1]median!Q27/IF([1]median!$Z27="",[1]median!$Z$2,[1]median!$Z27),"")</f>
        <v/>
      </c>
      <c r="R25" s="248" t="str">
        <f>IFERROR([1]median!R27/IF([1]median!$Z27="",[1]median!$Z$2,[1]median!$Z27),"")</f>
        <v/>
      </c>
      <c r="S25" s="248" t="str">
        <f>IFERROR([1]median!S27/IF([1]median!$Z27="",[1]median!$Z$2,[1]median!$Z27),"")</f>
        <v/>
      </c>
      <c r="T25" s="248" t="str">
        <f>IFERROR([1]median!T27/IF([1]median!$Z27="",[1]median!$Z$2,[1]median!$Z27),"")</f>
        <v/>
      </c>
      <c r="U25" s="248" t="str">
        <f>IFERROR([1]median!U27/IF([1]median!$Z27="",[1]median!$Z$2,[1]median!$Z27),"")</f>
        <v/>
      </c>
      <c r="V25" s="248">
        <f>IFERROR([1]median!V27/IF([1]median!$Z27="",[1]median!$Z$2,[1]median!$Z27),"")</f>
        <v>9.4308943089430899E-2</v>
      </c>
      <c r="W25" s="248">
        <f>IFERROR([1]median!W27/IF([1]median!$Z27="",[1]median!$Z$2,[1]median!$Z27),"")</f>
        <v>32.520325203252035</v>
      </c>
      <c r="X25" s="248">
        <f>IFERROR([1]median!X27/IF([1]median!$Z27="",[1]median!$Z$2,[1]median!$Z27),"")</f>
        <v>2.4390243902439024</v>
      </c>
      <c r="Y25" s="248">
        <f>IFERROR([1]median!Y27/IF([1]median!$Z27="",[1]median!$Z$2,[1]median!$Z27),"")</f>
        <v>6.9918699186991867E-2</v>
      </c>
      <c r="Z25" s="248" t="str">
        <f>IFERROR([1]median!#REF!/IF([1]median!$Z27="",[1]median!$Z$2,[1]median!$Z27),"")</f>
        <v/>
      </c>
      <c r="AA25" s="248">
        <f>IFERROR([1]median!AH27/IF([1]median!$Z27="",[1]median!$Z$2,[1]median!$Z27),"")</f>
        <v>6.668292682926829</v>
      </c>
      <c r="AB25" s="248">
        <f>IFERROR([1]median!AI27/IF([1]median!$Z27="",[1]median!$Z$2,[1]median!$Z27),"")</f>
        <v>26.721138211382115</v>
      </c>
      <c r="AC25" s="248">
        <f>IFERROR([1]median!AJ27/IF([1]median!$Z27="",[1]median!$Z$2,[1]median!$Z27),"")</f>
        <v>54.95458768873403</v>
      </c>
    </row>
    <row r="26" spans="1:29" ht="18" customHeight="1" x14ac:dyDescent="0.25">
      <c r="A26" s="257" t="str">
        <f>IF([1]median!A28="","",[1]median!A28)</f>
        <v>Unity</v>
      </c>
      <c r="B26" s="257" t="str">
        <f>IF([1]median!B28="","",[1]median!B28)</f>
        <v>Pariang</v>
      </c>
      <c r="C26" s="258" t="str">
        <f>IF([1]median!C28="","",[1]median!C28)</f>
        <v>Pamir_RC</v>
      </c>
      <c r="D26" s="248">
        <f>IFERROR([1]median!D28/IF([1]median!$Z28="",[1]median!$Z$2,[1]median!$Z28),"")</f>
        <v>0.12195121951219512</v>
      </c>
      <c r="E26" s="248" t="str">
        <f>IFERROR([1]median!E28/IF([1]median!$Z28="",[1]median!$Z$2,[1]median!$Z28),"")</f>
        <v/>
      </c>
      <c r="F26" s="248">
        <f>IFERROR([1]median!F28/IF([1]median!$Z28="",[1]median!$Z$2,[1]median!$Z28),"")</f>
        <v>0.97560975609756095</v>
      </c>
      <c r="G26" s="248">
        <f>IFERROR([1]median!G28/IF([1]median!$Z28="",[1]median!$Z$2,[1]median!$Z28),"")</f>
        <v>1.7886178861788617</v>
      </c>
      <c r="H26" s="248" t="str">
        <f>IFERROR([1]median!H28/IF([1]median!$Z28="",[1]median!$Z$2,[1]median!$Z28),"")</f>
        <v/>
      </c>
      <c r="I26" s="248">
        <f>IFERROR([1]median!I28/IF([1]median!$Z28="",[1]median!$Z$2,[1]median!$Z28),"")</f>
        <v>0.18048780487804877</v>
      </c>
      <c r="J26" s="248">
        <f>IFERROR([1]median!J28/IF([1]median!$Z28="",[1]median!$Z$2,[1]median!$Z28),"")</f>
        <v>0.93495934959349591</v>
      </c>
      <c r="K26" s="248">
        <f>IFERROR([1]median!K28/IF([1]median!$Z28="",[1]median!$Z$2,[1]median!$Z28),"")</f>
        <v>0.93495934959349591</v>
      </c>
      <c r="L26" s="248">
        <f>IFERROR([1]median!L28/IF([1]median!$Z28="",[1]median!$Z$2,[1]median!$Z28),"")</f>
        <v>2.6016260162601625</v>
      </c>
      <c r="M26" s="248">
        <f>IFERROR([1]median!M28/IF([1]median!$Z28="",[1]median!$Z$2,[1]median!$Z28),"")</f>
        <v>0.216260162601626</v>
      </c>
      <c r="N26" s="248" t="str">
        <f>IFERROR([1]median!N28/IF([1]median!$Z28="",[1]median!$Z$2,[1]median!$Z28),"")</f>
        <v/>
      </c>
      <c r="O26" s="248">
        <f>IFERROR([1]median!O28/IF([1]median!$Z28="",[1]median!$Z$2,[1]median!$Z28),"")</f>
        <v>2.3577235772357725</v>
      </c>
      <c r="P26" s="248" t="str">
        <f>IFERROR([1]median!P28/IF([1]median!$Z28="",[1]median!$Z$2,[1]median!$Z28),"")</f>
        <v/>
      </c>
      <c r="Q26" s="248" t="str">
        <f>IFERROR([1]median!Q28/IF([1]median!$Z28="",[1]median!$Z$2,[1]median!$Z28),"")</f>
        <v/>
      </c>
      <c r="R26" s="248" t="str">
        <f>IFERROR([1]median!R28/IF([1]median!$Z28="",[1]median!$Z$2,[1]median!$Z28),"")</f>
        <v/>
      </c>
      <c r="S26" s="248" t="str">
        <f>IFERROR([1]median!S28/IF([1]median!$Z28="",[1]median!$Z$2,[1]median!$Z28),"")</f>
        <v/>
      </c>
      <c r="T26" s="248" t="str">
        <f>IFERROR([1]median!T28/IF([1]median!$Z28="",[1]median!$Z$2,[1]median!$Z28),"")</f>
        <v/>
      </c>
      <c r="U26" s="248" t="str">
        <f>IFERROR([1]median!U28/IF([1]median!$Z28="",[1]median!$Z$2,[1]median!$Z28),"")</f>
        <v/>
      </c>
      <c r="V26" s="248">
        <f>IFERROR([1]median!V28/IF([1]median!$Z28="",[1]median!$Z$2,[1]median!$Z28),"")</f>
        <v>4.715447154471545E-2</v>
      </c>
      <c r="W26" s="248" t="str">
        <f>IFERROR([1]median!W28/IF([1]median!$Z28="",[1]median!$Z$2,[1]median!$Z28),"")</f>
        <v/>
      </c>
      <c r="X26" s="248" t="str">
        <f>IFERROR([1]median!X28/IF([1]median!$Z28="",[1]median!$Z$2,[1]median!$Z28),"")</f>
        <v/>
      </c>
      <c r="Y26" s="248">
        <f>IFERROR([1]median!Y28/IF([1]median!$Z28="",[1]median!$Z$2,[1]median!$Z28),"")</f>
        <v>6.9918699186991867E-2</v>
      </c>
      <c r="Z26" s="248" t="str">
        <f>IFERROR([1]median!#REF!/IF([1]median!$Z28="",[1]median!$Z$2,[1]median!$Z28),"")</f>
        <v/>
      </c>
      <c r="AA26" s="248">
        <f>IFERROR([1]median!AH28/IF([1]median!$Z28="",[1]median!$Z$2,[1]median!$Z28),"")</f>
        <v>8.5048780487804869</v>
      </c>
      <c r="AB26" s="248">
        <f>IFERROR([1]median!AI28/IF([1]median!$Z28="",[1]median!$Z$2,[1]median!$Z28),"")</f>
        <v>29.144715447154471</v>
      </c>
      <c r="AC26" s="248">
        <f>IFERROR([1]median!AJ28/IF([1]median!$Z28="",[1]median!$Z$2,[1]median!$Z28),"")</f>
        <v>55.309872241579555</v>
      </c>
    </row>
    <row r="27" spans="1:29" ht="18" customHeight="1" x14ac:dyDescent="0.25">
      <c r="A27" s="257" t="str">
        <f>IF([1]median!A29="","",[1]median!A29)</f>
        <v>Unity</v>
      </c>
      <c r="B27" s="257" t="str">
        <f>IF([1]median!B29="","",[1]median!B29)</f>
        <v>Rubkona</v>
      </c>
      <c r="C27" s="258" t="str">
        <f>IF([1]median!C29="","",[1]median!C29)</f>
        <v>Bentiu</v>
      </c>
      <c r="D27" s="248">
        <f>IFERROR([1]median!D29/IF([1]median!$Z29="",[1]median!$Z$2,[1]median!$Z29),"")</f>
        <v>0.68458498023715419</v>
      </c>
      <c r="E27" s="248">
        <f>IFERROR([1]median!E29/IF([1]median!$Z29="",[1]median!$Z$2,[1]median!$Z29),"")</f>
        <v>1.4750988142292489</v>
      </c>
      <c r="F27" s="248">
        <f>IFERROR([1]median!F29/IF([1]median!$Z29="",[1]median!$Z$2,[1]median!$Z29),"")</f>
        <v>1.691699604743083</v>
      </c>
      <c r="G27" s="248">
        <f>IFERROR([1]median!G29/IF([1]median!$Z29="",[1]median!$Z$2,[1]median!$Z29),"")</f>
        <v>1.3359683794466404</v>
      </c>
      <c r="H27" s="248">
        <f>IFERROR([1]median!H29/IF([1]median!$Z29="",[1]median!$Z$2,[1]median!$Z29),"")</f>
        <v>0.79525691699604739</v>
      </c>
      <c r="I27" s="248">
        <f>IFERROR([1]median!I29/IF([1]median!$Z29="",[1]median!$Z$2,[1]median!$Z29),"")</f>
        <v>1.332806324110672</v>
      </c>
      <c r="J27" s="248">
        <f>IFERROR([1]median!J29/IF([1]median!$Z29="",[1]median!$Z$2,[1]median!$Z29),"")</f>
        <v>1.1920948616600791</v>
      </c>
      <c r="K27" s="248">
        <f>IFERROR([1]median!K29/IF([1]median!$Z29="",[1]median!$Z$2,[1]median!$Z29),"")</f>
        <v>0.6324110671936759</v>
      </c>
      <c r="L27" s="248">
        <f>IFERROR([1]median!L29/IF([1]median!$Z29="",[1]median!$Z$2,[1]median!$Z29),"")</f>
        <v>2.0553359683794468</v>
      </c>
      <c r="M27" s="248">
        <f>IFERROR([1]median!M29/IF([1]median!$Z29="",[1]median!$Z$2,[1]median!$Z29),"")</f>
        <v>0.36837944664031619</v>
      </c>
      <c r="N27" s="248">
        <f>IFERROR([1]median!N29/IF([1]median!$Z29="",[1]median!$Z$2,[1]median!$Z29),"")</f>
        <v>1.8972332015810276</v>
      </c>
      <c r="O27" s="248">
        <f>IFERROR([1]median!O29/IF([1]median!$Z29="",[1]median!$Z$2,[1]median!$Z29),"")</f>
        <v>3.7549407114624507</v>
      </c>
      <c r="P27" s="248">
        <f>IFERROR([1]median!P29/IF([1]median!$Z29="",[1]median!$Z$2,[1]median!$Z29),"")</f>
        <v>0.6324110671936759</v>
      </c>
      <c r="Q27" s="248">
        <f>IFERROR([1]median!Q29/IF([1]median!$Z29="",[1]median!$Z$2,[1]median!$Z29),"")</f>
        <v>53.754940711462453</v>
      </c>
      <c r="R27" s="248">
        <f>IFERROR([1]median!R29/IF([1]median!$Z29="",[1]median!$Z$2,[1]median!$Z29),"")</f>
        <v>13.122529644268775</v>
      </c>
      <c r="S27" s="248">
        <f>IFERROR([1]median!S29/IF([1]median!$Z29="",[1]median!$Z$2,[1]median!$Z29),"")</f>
        <v>15.810276679841897</v>
      </c>
      <c r="T27" s="248">
        <f>IFERROR([1]median!T29/IF([1]median!$Z29="",[1]median!$Z$2,[1]median!$Z29),"")</f>
        <v>4.7430830039525693</v>
      </c>
      <c r="U27" s="248">
        <f>IFERROR([1]median!U29/IF([1]median!$Z29="",[1]median!$Z$2,[1]median!$Z29),"")</f>
        <v>5.2173913043478262</v>
      </c>
      <c r="V27" s="248">
        <f>IFERROR([1]median!V29/IF([1]median!$Z29="",[1]median!$Z$2,[1]median!$Z29),"")</f>
        <v>0.21818181818181817</v>
      </c>
      <c r="W27" s="248">
        <f>IFERROR([1]median!W29/IF([1]median!$Z29="",[1]median!$Z$2,[1]median!$Z29),"")</f>
        <v>30.039525691699605</v>
      </c>
      <c r="X27" s="248">
        <f>IFERROR([1]median!X29/IF([1]median!$Z29="",[1]median!$Z$2,[1]median!$Z29),"")</f>
        <v>3.1620553359683794</v>
      </c>
      <c r="Y27" s="248">
        <f>IFERROR([1]median!Y29/IF([1]median!$Z29="",[1]median!$Z$2,[1]median!$Z29),"")</f>
        <v>7.9051383399209488E-2</v>
      </c>
      <c r="Z27" s="248" t="str">
        <f>IFERROR([1]median!#REF!/IF([1]median!$Z29="",[1]median!$Z$2,[1]median!$Z29),"")</f>
        <v/>
      </c>
      <c r="AA27" s="248">
        <f>IFERROR([1]median!AH29/IF([1]median!$Z29="",[1]median!$Z$2,[1]median!$Z29),"")</f>
        <v>11.195256916996048</v>
      </c>
      <c r="AB27" s="248">
        <f>IFERROR([1]median!AI29/IF([1]median!$Z29="",[1]median!$Z$2,[1]median!$Z29),"")</f>
        <v>86.572332015810275</v>
      </c>
      <c r="AC27" s="248">
        <f>IFERROR([1]median!AJ29/IF([1]median!$Z29="",[1]median!$Z$2,[1]median!$Z29),"")</f>
        <v>120.59457933370976</v>
      </c>
    </row>
    <row r="28" spans="1:29" ht="18" customHeight="1" x14ac:dyDescent="0.25">
      <c r="A28" s="257" t="str">
        <f>IF([1]median!A30="","",[1]median!A30)</f>
        <v>Unity</v>
      </c>
      <c r="B28" s="257" t="str">
        <f>IF([1]median!B30="","",[1]median!B30)</f>
        <v>Rubkona</v>
      </c>
      <c r="C28" s="258" t="str">
        <f>IF([1]median!C30="","",[1]median!C30)</f>
        <v>Rubkona Town</v>
      </c>
      <c r="D28" s="248">
        <f>IFERROR([1]median!D30/IF([1]median!$Z30="",[1]median!$Z$2,[1]median!$Z30),"")</f>
        <v>0.71040000000000003</v>
      </c>
      <c r="E28" s="248">
        <f>IFERROR([1]median!E30/IF([1]median!$Z30="",[1]median!$Z$2,[1]median!$Z30),"")</f>
        <v>1.512</v>
      </c>
      <c r="F28" s="248">
        <f>IFERROR([1]median!F30/IF([1]median!$Z30="",[1]median!$Z$2,[1]median!$Z30),"")</f>
        <v>1.736</v>
      </c>
      <c r="G28" s="248">
        <f>IFERROR([1]median!G30/IF([1]median!$Z30="",[1]median!$Z$2,[1]median!$Z30),"")</f>
        <v>1.3695999999999999</v>
      </c>
      <c r="H28" s="248">
        <f>IFERROR([1]median!H30/IF([1]median!$Z30="",[1]median!$Z$2,[1]median!$Z30),"")</f>
        <v>0.82720000000000005</v>
      </c>
      <c r="I28" s="248">
        <f>IFERROR([1]median!I30/IF([1]median!$Z30="",[1]median!$Z$2,[1]median!$Z30),"")</f>
        <v>1.3839999999999999</v>
      </c>
      <c r="J28" s="248">
        <f>IFERROR([1]median!J30/IF([1]median!$Z30="",[1]median!$Z$2,[1]median!$Z30),"")</f>
        <v>0.6</v>
      </c>
      <c r="K28" s="248">
        <f>IFERROR([1]median!K30/IF([1]median!$Z30="",[1]median!$Z$2,[1]median!$Z30),"")</f>
        <v>0.64</v>
      </c>
      <c r="L28" s="248">
        <f>IFERROR([1]median!L30/IF([1]median!$Z30="",[1]median!$Z$2,[1]median!$Z30),"")</f>
        <v>2.08</v>
      </c>
      <c r="M28" s="248">
        <f>IFERROR([1]median!M30/IF([1]median!$Z30="",[1]median!$Z$2,[1]median!$Z30),"")</f>
        <v>0.37280000000000002</v>
      </c>
      <c r="N28" s="248">
        <f>IFERROR([1]median!N30/IF([1]median!$Z30="",[1]median!$Z$2,[1]median!$Z30),"")</f>
        <v>1.92</v>
      </c>
      <c r="O28" s="248">
        <f>IFERROR([1]median!O30/IF([1]median!$Z30="",[1]median!$Z$2,[1]median!$Z30),"")</f>
        <v>4</v>
      </c>
      <c r="P28" s="248">
        <f>IFERROR([1]median!P30/IF([1]median!$Z30="",[1]median!$Z$2,[1]median!$Z30),"")</f>
        <v>0.64</v>
      </c>
      <c r="Q28" s="248">
        <f>IFERROR([1]median!Q30/IF([1]median!$Z30="",[1]median!$Z$2,[1]median!$Z30),"")</f>
        <v>56</v>
      </c>
      <c r="R28" s="248">
        <f>IFERROR([1]median!R30/IF([1]median!$Z30="",[1]median!$Z$2,[1]median!$Z30),"")</f>
        <v>13.6</v>
      </c>
      <c r="S28" s="248">
        <f>IFERROR([1]median!S30/IF([1]median!$Z30="",[1]median!$Z$2,[1]median!$Z30),"")</f>
        <v>16</v>
      </c>
      <c r="T28" s="248">
        <f>IFERROR([1]median!T30/IF([1]median!$Z30="",[1]median!$Z$2,[1]median!$Z30),"")</f>
        <v>4.8</v>
      </c>
      <c r="U28" s="248">
        <f>IFERROR([1]median!U30/IF([1]median!$Z30="",[1]median!$Z$2,[1]median!$Z30),"")</f>
        <v>5.6</v>
      </c>
      <c r="V28" s="248">
        <f>IFERROR([1]median!V30/IF([1]median!$Z30="",[1]median!$Z$2,[1]median!$Z30),"")</f>
        <v>0.2208</v>
      </c>
      <c r="W28" s="248">
        <f>IFERROR([1]median!W30/IF([1]median!$Z30="",[1]median!$Z$2,[1]median!$Z30),"")</f>
        <v>32</v>
      </c>
      <c r="X28" s="248">
        <f>IFERROR([1]median!X30/IF([1]median!$Z30="",[1]median!$Z$2,[1]median!$Z30),"")</f>
        <v>4</v>
      </c>
      <c r="Y28" s="248">
        <f>IFERROR([1]median!Y30/IF([1]median!$Z30="",[1]median!$Z$2,[1]median!$Z30),"")</f>
        <v>0.08</v>
      </c>
      <c r="Z28" s="248" t="str">
        <f>IFERROR([1]median!#REF!/IF([1]median!$Z30="",[1]median!$Z$2,[1]median!$Z30),"")</f>
        <v/>
      </c>
      <c r="AA28" s="248">
        <f>IFERROR([1]median!AH30/IF([1]median!$Z30="",[1]median!$Z$2,[1]median!$Z30),"")</f>
        <v>10.8592</v>
      </c>
      <c r="AB28" s="248">
        <f>IFERROR([1]median!AI30/IF([1]median!$Z30="",[1]median!$Z$2,[1]median!$Z30),"")</f>
        <v>89.512</v>
      </c>
      <c r="AC28" s="248">
        <f>IFERROR([1]median!AJ30/IF([1]median!$Z30="",[1]median!$Z$2,[1]median!$Z30),"")</f>
        <v>123.7385142857143</v>
      </c>
    </row>
    <row r="29" spans="1:29" ht="18" customHeight="1" x14ac:dyDescent="0.25">
      <c r="A29" s="257" t="str">
        <f>IF([1]median!A31="","",[1]median!A31)</f>
        <v>UpperNile</v>
      </c>
      <c r="B29" s="257" t="str">
        <f>IF([1]median!B31="","",[1]median!B31)</f>
        <v>Baliet</v>
      </c>
      <c r="C29" s="258" t="str">
        <f>IF([1]median!C31="","",[1]median!C31)</f>
        <v>Baliet Town</v>
      </c>
      <c r="D29" s="248">
        <f>IFERROR([1]median!D31/IF([1]median!$Z31="",[1]median!$Z$2,[1]median!$Z31),"")</f>
        <v>4.4262295081967211E-2</v>
      </c>
      <c r="E29" s="248">
        <f>IFERROR([1]median!E31/IF([1]median!$Z31="",[1]median!$Z$2,[1]median!$Z31),"")</f>
        <v>0.10655737704918032</v>
      </c>
      <c r="F29" s="248">
        <f>IFERROR([1]median!F31/IF([1]median!$Z31="",[1]median!$Z$2,[1]median!$Z31),"")</f>
        <v>1.1475409836065573</v>
      </c>
      <c r="G29" s="248">
        <f>IFERROR([1]median!G31/IF([1]median!$Z31="",[1]median!$Z$2,[1]median!$Z31),"")</f>
        <v>1.3114754098360655</v>
      </c>
      <c r="H29" s="248" t="str">
        <f>IFERROR([1]median!H31/IF([1]median!$Z31="",[1]median!$Z$2,[1]median!$Z31),"")</f>
        <v/>
      </c>
      <c r="I29" s="248">
        <f>IFERROR([1]median!I31/IF([1]median!$Z31="",[1]median!$Z$2,[1]median!$Z31),"")</f>
        <v>1.1475409836065573</v>
      </c>
      <c r="J29" s="248">
        <f>IFERROR([1]median!J31/IF([1]median!$Z31="",[1]median!$Z$2,[1]median!$Z31),"")</f>
        <v>1.3114754098360655</v>
      </c>
      <c r="K29" s="248">
        <f>IFERROR([1]median!K31/IF([1]median!$Z31="",[1]median!$Z$2,[1]median!$Z31),"")</f>
        <v>0.81967213114754101</v>
      </c>
      <c r="L29" s="248">
        <f>IFERROR([1]median!L31/IF([1]median!$Z31="",[1]median!$Z$2,[1]median!$Z31),"")</f>
        <v>2.622950819672131</v>
      </c>
      <c r="M29" s="248">
        <f>IFERROR([1]median!M31/IF([1]median!$Z31="",[1]median!$Z$2,[1]median!$Z31),"")</f>
        <v>0.27377049180327867</v>
      </c>
      <c r="N29" s="248">
        <f>IFERROR([1]median!N31/IF([1]median!$Z31="",[1]median!$Z$2,[1]median!$Z31),"")</f>
        <v>0.81967213114754101</v>
      </c>
      <c r="O29" s="248">
        <f>IFERROR([1]median!O31/IF([1]median!$Z31="",[1]median!$Z$2,[1]median!$Z31),"")</f>
        <v>0.81967213114754101</v>
      </c>
      <c r="P29" s="248">
        <f>IFERROR([1]median!P31/IF([1]median!$Z31="",[1]median!$Z$2,[1]median!$Z31),"")</f>
        <v>0.49180327868852458</v>
      </c>
      <c r="Q29" s="248" t="str">
        <f>IFERROR([1]median!Q31/IF([1]median!$Z31="",[1]median!$Z$2,[1]median!$Z31),"")</f>
        <v/>
      </c>
      <c r="R29" s="248" t="str">
        <f>IFERROR([1]median!R31/IF([1]median!$Z31="",[1]median!$Z$2,[1]median!$Z31),"")</f>
        <v/>
      </c>
      <c r="S29" s="248" t="str">
        <f>IFERROR([1]median!S31/IF([1]median!$Z31="",[1]median!$Z$2,[1]median!$Z31),"")</f>
        <v/>
      </c>
      <c r="T29" s="248">
        <f>IFERROR([1]median!T31/IF([1]median!$Z31="",[1]median!$Z$2,[1]median!$Z31),"")</f>
        <v>0.32786885245901637</v>
      </c>
      <c r="U29" s="248">
        <f>IFERROR([1]median!U31/IF([1]median!$Z31="",[1]median!$Z$2,[1]median!$Z31),"")</f>
        <v>0.81967213114754101</v>
      </c>
      <c r="V29" s="248">
        <f>IFERROR([1]median!V31/IF([1]median!$Z31="",[1]median!$Z$2,[1]median!$Z31),"")</f>
        <v>9.5081967213114751E-2</v>
      </c>
      <c r="W29" s="248">
        <f>IFERROR([1]median!W31/IF([1]median!$Z31="",[1]median!$Z$2,[1]median!$Z31),"")</f>
        <v>16.393442622950818</v>
      </c>
      <c r="X29" s="248">
        <f>IFERROR([1]median!X31/IF([1]median!$Z31="",[1]median!$Z$2,[1]median!$Z31),"")</f>
        <v>1.639344262295082</v>
      </c>
      <c r="Y29" s="248">
        <f>IFERROR([1]median!Y31/IF([1]median!$Z31="",[1]median!$Z$2,[1]median!$Z31),"")</f>
        <v>7.0491803278688522E-2</v>
      </c>
      <c r="Z29" s="248" t="str">
        <f>IFERROR([1]median!#REF!/IF([1]median!$Z31="",[1]median!$Z$2,[1]median!$Z31),"")</f>
        <v/>
      </c>
      <c r="AA29" s="248">
        <f>IFERROR([1]median!AH31/IF([1]median!$Z31="",[1]median!$Z$2,[1]median!$Z31),"")</f>
        <v>9.0081967213114762</v>
      </c>
      <c r="AB29" s="248">
        <f>IFERROR([1]median!AI31/IF([1]median!$Z31="",[1]median!$Z$2,[1]median!$Z31),"")</f>
        <v>30.868852459016395</v>
      </c>
      <c r="AC29" s="248">
        <f>IFERROR([1]median!AJ31/IF([1]median!$Z31="",[1]median!$Z$2,[1]median!$Z31),"")</f>
        <v>58.869789227166272</v>
      </c>
    </row>
    <row r="30" spans="1:29" ht="18" customHeight="1" x14ac:dyDescent="0.25">
      <c r="A30" s="257" t="str">
        <f>IF([1]median!A32="","",[1]median!A32)</f>
        <v>UpperNile</v>
      </c>
      <c r="B30" s="257" t="str">
        <f>IF([1]median!B32="","",[1]median!B32)</f>
        <v>Fashoda</v>
      </c>
      <c r="C30" s="258" t="str">
        <f>IF([1]median!C32="","",[1]median!C32)</f>
        <v>Aburoc</v>
      </c>
      <c r="D30" s="248">
        <f>IFERROR([1]median!D32/IF([1]median!$Z32="",[1]median!$Z$2,[1]median!$Z32),"")</f>
        <v>0.28813559322033899</v>
      </c>
      <c r="E30" s="248" t="str">
        <f>IFERROR([1]median!E32/IF([1]median!$Z32="",[1]median!$Z$2,[1]median!$Z32),"")</f>
        <v/>
      </c>
      <c r="F30" s="248">
        <f>IFERROR([1]median!F32/IF([1]median!$Z32="",[1]median!$Z$2,[1]median!$Z32),"")</f>
        <v>0.84745762711864403</v>
      </c>
      <c r="G30" s="248">
        <f>IFERROR([1]median!G32/IF([1]median!$Z32="",[1]median!$Z$2,[1]median!$Z32),"")</f>
        <v>1.3559322033898304</v>
      </c>
      <c r="H30" s="248" t="str">
        <f>IFERROR([1]median!H32/IF([1]median!$Z32="",[1]median!$Z$2,[1]median!$Z32),"")</f>
        <v/>
      </c>
      <c r="I30" s="248" t="str">
        <f>IFERROR([1]median!I32/IF([1]median!$Z32="",[1]median!$Z$2,[1]median!$Z32),"")</f>
        <v/>
      </c>
      <c r="J30" s="248">
        <f>IFERROR([1]median!J32/IF([1]median!$Z32="",[1]median!$Z$2,[1]median!$Z32),"")</f>
        <v>1.1016949152542372</v>
      </c>
      <c r="K30" s="248">
        <f>IFERROR([1]median!K32/IF([1]median!$Z32="",[1]median!$Z$2,[1]median!$Z32),"")</f>
        <v>0.46779661016949153</v>
      </c>
      <c r="L30" s="248">
        <f>IFERROR([1]median!L32/IF([1]median!$Z32="",[1]median!$Z$2,[1]median!$Z32),"")</f>
        <v>4.5762711864406782</v>
      </c>
      <c r="M30" s="248">
        <f>IFERROR([1]median!M32/IF([1]median!$Z32="",[1]median!$Z$2,[1]median!$Z32),"")</f>
        <v>0.50847457627118642</v>
      </c>
      <c r="N30" s="248">
        <f>IFERROR([1]median!N32/IF([1]median!$Z32="",[1]median!$Z$2,[1]median!$Z32),"")</f>
        <v>1.0169491525423728</v>
      </c>
      <c r="O30" s="248">
        <f>IFERROR([1]median!O32/IF([1]median!$Z32="",[1]median!$Z$2,[1]median!$Z32),"")</f>
        <v>4.2372881355932206</v>
      </c>
      <c r="P30" s="248">
        <f>IFERROR([1]median!P32/IF([1]median!$Z32="",[1]median!$Z$2,[1]median!$Z32),"")</f>
        <v>0.42372881355932202</v>
      </c>
      <c r="Q30" s="248">
        <f>IFERROR([1]median!Q32/IF([1]median!$Z32="",[1]median!$Z$2,[1]median!$Z32),"")</f>
        <v>10.169491525423728</v>
      </c>
      <c r="R30" s="248">
        <f>IFERROR([1]median!R32/IF([1]median!$Z32="",[1]median!$Z$2,[1]median!$Z32),"")</f>
        <v>8.4745762711864412</v>
      </c>
      <c r="S30" s="248">
        <f>IFERROR([1]median!S32/IF([1]median!$Z32="",[1]median!$Z$2,[1]median!$Z32),"")</f>
        <v>25.423728813559322</v>
      </c>
      <c r="T30" s="248">
        <f>IFERROR([1]median!T32/IF([1]median!$Z32="",[1]median!$Z$2,[1]median!$Z32),"")</f>
        <v>0.55084745762711862</v>
      </c>
      <c r="U30" s="248">
        <f>IFERROR([1]median!U32/IF([1]median!$Z32="",[1]median!$Z$2,[1]median!$Z32),"")</f>
        <v>0.76271186440677963</v>
      </c>
      <c r="V30" s="248">
        <f>IFERROR([1]median!V32/IF([1]median!$Z32="",[1]median!$Z$2,[1]median!$Z32),"")</f>
        <v>0.14576271186440679</v>
      </c>
      <c r="W30" s="248">
        <f>IFERROR([1]median!W32/IF([1]median!$Z32="",[1]median!$Z$2,[1]median!$Z32),"")</f>
        <v>20.338983050847457</v>
      </c>
      <c r="X30" s="248">
        <f>IFERROR([1]median!X32/IF([1]median!$Z32="",[1]median!$Z$2,[1]median!$Z32),"")</f>
        <v>1.6949152542372881</v>
      </c>
      <c r="Y30" s="248">
        <f>IFERROR([1]median!Y32/IF([1]median!$Z32="",[1]median!$Z$2,[1]median!$Z32),"")</f>
        <v>0.10847457627118644</v>
      </c>
      <c r="Z30" s="248"/>
      <c r="AA30" s="248">
        <f>IFERROR([1]median!AH32/IF([1]median!$Z32="",[1]median!$Z$2,[1]median!$Z32),"")</f>
        <v>11.03728813559322</v>
      </c>
      <c r="AB30" s="248">
        <f>IFERROR([1]median!AI32/IF([1]median!$Z32="",[1]median!$Z$2,[1]median!$Z32),"")</f>
        <v>66.388983050847457</v>
      </c>
      <c r="AC30" s="248">
        <f>IFERROR([1]median!AJ32/IF([1]median!$Z32="",[1]median!$Z$2,[1]median!$Z32),"")</f>
        <v>96.827239709443091</v>
      </c>
    </row>
    <row r="31" spans="1:29" ht="18" customHeight="1" x14ac:dyDescent="0.25">
      <c r="A31" s="257" t="str">
        <f>IF([1]median!A33="","",[1]median!A33)</f>
        <v>UpperNile</v>
      </c>
      <c r="B31" s="257" t="str">
        <f>IF([1]median!B33="","",[1]median!B33)</f>
        <v>Fashoda</v>
      </c>
      <c r="C31" s="258" t="str">
        <f>IF([1]median!C33="","",[1]median!C33)</f>
        <v>Kodok</v>
      </c>
      <c r="D31" s="248">
        <f>IFERROR([1]median!D33/IF([1]median!$Z33="",[1]median!$Z$2,[1]median!$Z33),"")</f>
        <v>0.22367346938775509</v>
      </c>
      <c r="E31" s="248" t="str">
        <f>IFERROR([1]median!E33/IF([1]median!$Z33="",[1]median!$Z$2,[1]median!$Z33),"")</f>
        <v/>
      </c>
      <c r="F31" s="248">
        <f>IFERROR([1]median!F33/IF([1]median!$Z33="",[1]median!$Z$2,[1]median!$Z33),"")</f>
        <v>0.81632653061224492</v>
      </c>
      <c r="G31" s="248">
        <f>IFERROR([1]median!G33/IF([1]median!$Z33="",[1]median!$Z$2,[1]median!$Z33),"")</f>
        <v>1.3061224489795917</v>
      </c>
      <c r="H31" s="248" t="str">
        <f>IFERROR([1]median!H33/IF([1]median!$Z33="",[1]median!$Z$2,[1]median!$Z33),"")</f>
        <v/>
      </c>
      <c r="I31" s="248" t="str">
        <f>IFERROR([1]median!I33/IF([1]median!$Z33="",[1]median!$Z$2,[1]median!$Z33),"")</f>
        <v/>
      </c>
      <c r="J31" s="248">
        <f>IFERROR([1]median!J33/IF([1]median!$Z33="",[1]median!$Z$2,[1]median!$Z33),"")</f>
        <v>1.1428571428571428</v>
      </c>
      <c r="K31" s="248" t="str">
        <f>IFERROR([1]median!K33/IF([1]median!$Z33="",[1]median!$Z$2,[1]median!$Z33),"")</f>
        <v/>
      </c>
      <c r="L31" s="248" t="str">
        <f>IFERROR([1]median!L33/IF([1]median!$Z33="",[1]median!$Z$2,[1]median!$Z33),"")</f>
        <v/>
      </c>
      <c r="M31" s="248">
        <f>IFERROR([1]median!M33/IF([1]median!$Z33="",[1]median!$Z$2,[1]median!$Z33),"")</f>
        <v>0.48979591836734693</v>
      </c>
      <c r="N31" s="248" t="str">
        <f>IFERROR([1]median!N33/IF([1]median!$Z33="",[1]median!$Z$2,[1]median!$Z33),"")</f>
        <v/>
      </c>
      <c r="O31" s="248">
        <f>IFERROR([1]median!O33/IF([1]median!$Z33="",[1]median!$Z$2,[1]median!$Z33),"")</f>
        <v>4.0816326530612246</v>
      </c>
      <c r="P31" s="248" t="str">
        <f>IFERROR([1]median!P33/IF([1]median!$Z33="",[1]median!$Z$2,[1]median!$Z33),"")</f>
        <v/>
      </c>
      <c r="Q31" s="248">
        <f>IFERROR([1]median!Q33/IF([1]median!$Z33="",[1]median!$Z$2,[1]median!$Z33),"")</f>
        <v>24.489795918367346</v>
      </c>
      <c r="R31" s="248">
        <f>IFERROR([1]median!R33/IF([1]median!$Z33="",[1]median!$Z$2,[1]median!$Z33),"")</f>
        <v>8.1632653061224492</v>
      </c>
      <c r="S31" s="248">
        <f>IFERROR([1]median!S33/IF([1]median!$Z33="",[1]median!$Z$2,[1]median!$Z33),"")</f>
        <v>24.489795918367346</v>
      </c>
      <c r="T31" s="248" t="str">
        <f>IFERROR([1]median!T33/IF([1]median!$Z33="",[1]median!$Z$2,[1]median!$Z33),"")</f>
        <v/>
      </c>
      <c r="U31" s="248">
        <f>IFERROR([1]median!U33/IF([1]median!$Z33="",[1]median!$Z$2,[1]median!$Z33),"")</f>
        <v>0.48979591836734693</v>
      </c>
      <c r="V31" s="248">
        <f>IFERROR([1]median!V33/IF([1]median!$Z33="",[1]median!$Z$2,[1]median!$Z33),"")</f>
        <v>7.0204081632653056E-2</v>
      </c>
      <c r="W31" s="248">
        <f>IFERROR([1]median!W33/IF([1]median!$Z33="",[1]median!$Z$2,[1]median!$Z33),"")</f>
        <v>19.591836734693878</v>
      </c>
      <c r="X31" s="248" t="str">
        <f>IFERROR([1]median!X33/IF([1]median!$Z33="",[1]median!$Z$2,[1]median!$Z33),"")</f>
        <v/>
      </c>
      <c r="Y31" s="248">
        <f>IFERROR([1]median!Y33/IF([1]median!$Z33="",[1]median!$Z$2,[1]median!$Z33),"")</f>
        <v>0.1983673469387755</v>
      </c>
      <c r="Z31" s="248" t="str">
        <f>IFERROR([1]median!#REF!/IF([1]median!$Z33="",[1]median!$Z$2,[1]median!$Z33),"")</f>
        <v/>
      </c>
      <c r="AA31" s="248">
        <f>IFERROR([1]median!AH33/IF([1]median!$Z33="",[1]median!$Z$2,[1]median!$Z33),"")</f>
        <v>8.3224489795918366</v>
      </c>
      <c r="AB31" s="248">
        <f>IFERROR([1]median!AI33/IF([1]median!$Z33="",[1]median!$Z$2,[1]median!$Z33),"")</f>
        <v>44.519183673469385</v>
      </c>
      <c r="AC31" s="248">
        <f>IFERROR([1]median!AJ33/IF([1]median!$Z33="",[1]median!$Z$2,[1]median!$Z33),"")</f>
        <v>74.141924198250734</v>
      </c>
    </row>
    <row r="32" spans="1:29" ht="18" customHeight="1" x14ac:dyDescent="0.25">
      <c r="A32" s="257" t="str">
        <f>IF([1]median!A34="","",[1]median!A34)</f>
        <v>UpperNile</v>
      </c>
      <c r="B32" s="257" t="str">
        <f>IF([1]median!B34="","",[1]median!B34)</f>
        <v>Longochuk</v>
      </c>
      <c r="C32" s="258" t="str">
        <f>IF([1]median!C34="","",[1]median!C34)</f>
        <v>Mathiang</v>
      </c>
      <c r="D32" s="248">
        <f>IFERROR([1]median!D34/IF([1]median!$Z34="",[1]median!$Z$2,[1]median!$Z34),"")</f>
        <v>0.42542372881355933</v>
      </c>
      <c r="E32" s="248">
        <f>IFERROR([1]median!E34/IF([1]median!$Z34="",[1]median!$Z$2,[1]median!$Z34),"")</f>
        <v>0.54915254237288136</v>
      </c>
      <c r="F32" s="248" t="str">
        <f>IFERROR([1]median!F34/IF([1]median!$Z34="",[1]median!$Z$2,[1]median!$Z34),"")</f>
        <v/>
      </c>
      <c r="G32" s="248">
        <f>IFERROR([1]median!G34/IF([1]median!$Z34="",[1]median!$Z$2,[1]median!$Z34),"")</f>
        <v>0.76271186440677963</v>
      </c>
      <c r="H32" s="248" t="str">
        <f>IFERROR([1]median!H34/IF([1]median!$Z34="",[1]median!$Z$2,[1]median!$Z34),"")</f>
        <v/>
      </c>
      <c r="I32" s="248">
        <f>IFERROR([1]median!I34/IF([1]median!$Z34="",[1]median!$Z$2,[1]median!$Z34),"")</f>
        <v>1.1271186440677967</v>
      </c>
      <c r="J32" s="248">
        <f>IFERROR([1]median!J34/IF([1]median!$Z34="",[1]median!$Z$2,[1]median!$Z34),"")</f>
        <v>0.68983050847457628</v>
      </c>
      <c r="K32" s="248">
        <f>IFERROR([1]median!K34/IF([1]median!$Z34="",[1]median!$Z$2,[1]median!$Z34),"")</f>
        <v>0.45932203389830506</v>
      </c>
      <c r="L32" s="248">
        <f>IFERROR([1]median!L34/IF([1]median!$Z34="",[1]median!$Z$2,[1]median!$Z34),"")</f>
        <v>2.8245762711864408</v>
      </c>
      <c r="M32" s="248">
        <f>IFERROR([1]median!M34/IF([1]median!$Z34="",[1]median!$Z$2,[1]median!$Z34),"")</f>
        <v>0.84745762711864403</v>
      </c>
      <c r="N32" s="248">
        <f>IFERROR([1]median!N34/IF([1]median!$Z34="",[1]median!$Z$2,[1]median!$Z34),"")</f>
        <v>0.33898305084745761</v>
      </c>
      <c r="O32" s="248">
        <f>IFERROR([1]median!O34/IF([1]median!$Z34="",[1]median!$Z$2,[1]median!$Z34),"")</f>
        <v>2.5423728813559321</v>
      </c>
      <c r="P32" s="248" t="str">
        <f>IFERROR([1]median!P34/IF([1]median!$Z34="",[1]median!$Z$2,[1]median!$Z34),"")</f>
        <v/>
      </c>
      <c r="Q32" s="248" t="str">
        <f>IFERROR([1]median!Q34/IF([1]median!$Z34="",[1]median!$Z$2,[1]median!$Z34),"")</f>
        <v/>
      </c>
      <c r="R32" s="248" t="str">
        <f>IFERROR([1]median!R34/IF([1]median!$Z34="",[1]median!$Z$2,[1]median!$Z34),"")</f>
        <v/>
      </c>
      <c r="S32" s="248">
        <f>IFERROR([1]median!S34/IF([1]median!$Z34="",[1]median!$Z$2,[1]median!$Z34),"")</f>
        <v>6.7796610169491522</v>
      </c>
      <c r="T32" s="248">
        <f>IFERROR([1]median!T34/IF([1]median!$Z34="",[1]median!$Z$2,[1]median!$Z34),"")</f>
        <v>1.271186440677966</v>
      </c>
      <c r="U32" s="248">
        <f>IFERROR([1]median!U34/IF([1]median!$Z34="",[1]median!$Z$2,[1]median!$Z34),"")</f>
        <v>1.6949152542372881</v>
      </c>
      <c r="V32" s="248">
        <f>IFERROR([1]median!V34/IF([1]median!$Z34="",[1]median!$Z$2,[1]median!$Z34),"")</f>
        <v>1.4050847457627118</v>
      </c>
      <c r="W32" s="248">
        <f>IFERROR([1]median!W34/IF([1]median!$Z34="",[1]median!$Z$2,[1]median!$Z34),"")</f>
        <v>33.898305084745765</v>
      </c>
      <c r="X32" s="248">
        <f>IFERROR([1]median!X34/IF([1]median!$Z34="",[1]median!$Z$2,[1]median!$Z34),"")</f>
        <v>3.3898305084745761</v>
      </c>
      <c r="Y32" s="248">
        <f>IFERROR([1]median!Y34/IF([1]median!$Z34="",[1]median!$Z$2,[1]median!$Z34),"")</f>
        <v>0.48474576271186443</v>
      </c>
      <c r="Z32" s="248" t="str">
        <f>IFERROR([1]median!#REF!/IF([1]median!$Z34="",[1]median!$Z$2,[1]median!$Z34),"")</f>
        <v/>
      </c>
      <c r="AA32" s="248">
        <f>IFERROR([1]median!AH34/IF([1]median!$Z34="",[1]median!$Z$2,[1]median!$Z34),"")</f>
        <v>8.3686440677966107</v>
      </c>
      <c r="AB32" s="248">
        <f>IFERROR([1]median!AI34/IF([1]median!$Z34="",[1]median!$Z$2,[1]median!$Z34),"")</f>
        <v>65.83898305084746</v>
      </c>
      <c r="AC32" s="248">
        <f>IFERROR([1]median!AJ34/IF([1]median!$Z34="",[1]median!$Z$2,[1]median!$Z34),"")</f>
        <v>140.33292978208232</v>
      </c>
    </row>
    <row r="33" spans="1:29" ht="18" customHeight="1" x14ac:dyDescent="0.25">
      <c r="A33" s="257" t="str">
        <f>IF([1]median!A35="","",[1]median!A35)</f>
        <v>UpperNile</v>
      </c>
      <c r="B33" s="257" t="str">
        <f>IF([1]median!B35="","",[1]median!B35)</f>
        <v>Malakal</v>
      </c>
      <c r="C33" s="258" t="str">
        <f>IF([1]median!C35="","",[1]median!C35)</f>
        <v>Malakal PoC</v>
      </c>
      <c r="D33" s="248" t="str">
        <f>IFERROR([1]median!D35/IF([1]median!$Z35="",[1]median!$Z$2,[1]median!$Z35),"")</f>
        <v/>
      </c>
      <c r="E33" s="248" t="str">
        <f>IFERROR([1]median!E35/IF([1]median!$Z35="",[1]median!$Z$2,[1]median!$Z35),"")</f>
        <v/>
      </c>
      <c r="F33" s="248">
        <f>IFERROR([1]median!F35/IF([1]median!$Z35="",[1]median!$Z$2,[1]median!$Z35),"")</f>
        <v>1.1475409836065573</v>
      </c>
      <c r="G33" s="248">
        <f>IFERROR([1]median!G35/IF([1]median!$Z35="",[1]median!$Z$2,[1]median!$Z35),"")</f>
        <v>1.639344262295082</v>
      </c>
      <c r="H33" s="248" t="str">
        <f>IFERROR([1]median!H35/IF([1]median!$Z35="",[1]median!$Z$2,[1]median!$Z35),"")</f>
        <v/>
      </c>
      <c r="I33" s="248">
        <f>IFERROR([1]median!I35/IF([1]median!$Z35="",[1]median!$Z$2,[1]median!$Z35),"")</f>
        <v>1.639344262295082</v>
      </c>
      <c r="J33" s="248">
        <f>IFERROR([1]median!J35/IF([1]median!$Z35="",[1]median!$Z$2,[1]median!$Z35),"")</f>
        <v>1.4754098360655739</v>
      </c>
      <c r="K33" s="248">
        <f>IFERROR([1]median!K35/IF([1]median!$Z35="",[1]median!$Z$2,[1]median!$Z35),"")</f>
        <v>0.81967213114754101</v>
      </c>
      <c r="L33" s="248">
        <f>IFERROR([1]median!L35/IF([1]median!$Z35="",[1]median!$Z$2,[1]median!$Z35),"")</f>
        <v>3.4155737704918034</v>
      </c>
      <c r="M33" s="248">
        <f>IFERROR([1]median!M35/IF([1]median!$Z35="",[1]median!$Z$2,[1]median!$Z35),"")</f>
        <v>0.4098360655737705</v>
      </c>
      <c r="N33" s="248" t="str">
        <f>IFERROR([1]median!N35/IF([1]median!$Z35="",[1]median!$Z$2,[1]median!$Z35),"")</f>
        <v/>
      </c>
      <c r="O33" s="248" t="str">
        <f>IFERROR([1]median!O35/IF([1]median!$Z35="",[1]median!$Z$2,[1]median!$Z35),"")</f>
        <v/>
      </c>
      <c r="P33" s="248">
        <f>IFERROR([1]median!P35/IF([1]median!$Z35="",[1]median!$Z$2,[1]median!$Z35),"")</f>
        <v>0.32786885245901637</v>
      </c>
      <c r="Q33" s="248" t="str">
        <f>IFERROR([1]median!Q35/IF([1]median!$Z35="",[1]median!$Z$2,[1]median!$Z35),"")</f>
        <v/>
      </c>
      <c r="R33" s="248">
        <f>IFERROR([1]median!R35/IF([1]median!$Z35="",[1]median!$Z$2,[1]median!$Z35),"")</f>
        <v>10.655737704918034</v>
      </c>
      <c r="S33" s="248" t="str">
        <f>IFERROR([1]median!S35/IF([1]median!$Z35="",[1]median!$Z$2,[1]median!$Z35),"")</f>
        <v/>
      </c>
      <c r="T33" s="248" t="str">
        <f>IFERROR([1]median!T35/IF([1]median!$Z35="",[1]median!$Z$2,[1]median!$Z35),"")</f>
        <v/>
      </c>
      <c r="U33" s="248" t="str">
        <f>IFERROR([1]median!U35/IF([1]median!$Z35="",[1]median!$Z$2,[1]median!$Z35),"")</f>
        <v/>
      </c>
      <c r="V33" s="248">
        <f>IFERROR([1]median!V35/IF([1]median!$Z35="",[1]median!$Z$2,[1]median!$Z35),"")</f>
        <v>0.14098360655737704</v>
      </c>
      <c r="W33" s="248" t="str">
        <f>IFERROR([1]median!W35/IF([1]median!$Z35="",[1]median!$Z$2,[1]median!$Z35),"")</f>
        <v/>
      </c>
      <c r="X33" s="248" t="str">
        <f>IFERROR([1]median!X35/IF([1]median!$Z35="",[1]median!$Z$2,[1]median!$Z35),"")</f>
        <v/>
      </c>
      <c r="Y33" s="248" t="str">
        <f>IFERROR([1]median!Y35/IF([1]median!$Z35="",[1]median!$Z$2,[1]median!$Z35),"")</f>
        <v/>
      </c>
      <c r="Z33" s="248" t="str">
        <f>IFERROR([1]median!#REF!/IF([1]median!$Z35="",[1]median!$Z$2,[1]median!$Z35),"")</f>
        <v/>
      </c>
      <c r="AA33" s="248">
        <f>IFERROR([1]median!AH35/IF([1]median!$Z35="",[1]median!$Z$2,[1]median!$Z35),"")</f>
        <v>11.545081967213115</v>
      </c>
      <c r="AB33" s="248" t="str">
        <f>IFERROR([1]median!AI35/IF([1]median!$Z35="",[1]median!$Z$2,[1]median!$Z35),"")</f>
        <v/>
      </c>
      <c r="AC33" s="248" t="str">
        <f>IFERROR([1]median!AJ35/IF([1]median!$Z35="",[1]median!$Z$2,[1]median!$Z35),"")</f>
        <v/>
      </c>
    </row>
    <row r="34" spans="1:29" ht="18" customHeight="1" x14ac:dyDescent="0.25">
      <c r="A34" s="257" t="str">
        <f>IF([1]median!A36="","",[1]median!A36)</f>
        <v>UpperNile</v>
      </c>
      <c r="B34" s="257" t="str">
        <f>IF([1]median!B36="","",[1]median!B36)</f>
        <v>Melut</v>
      </c>
      <c r="C34" s="258" t="str">
        <f>IF([1]median!C36="","",[1]median!C36)</f>
        <v>Dingthoma</v>
      </c>
      <c r="D34" s="248">
        <f>IFERROR([1]median!D36/IF([1]median!$Z36="",[1]median!$Z$2,[1]median!$Z36),"")</f>
        <v>0.29918699186991871</v>
      </c>
      <c r="E34" s="248" t="str">
        <f>IFERROR([1]median!E36/IF([1]median!$Z36="",[1]median!$Z$2,[1]median!$Z36),"")</f>
        <v/>
      </c>
      <c r="F34" s="248">
        <f>IFERROR([1]median!F36/IF([1]median!$Z36="",[1]median!$Z$2,[1]median!$Z36),"")</f>
        <v>1.3008130081300813</v>
      </c>
      <c r="G34" s="248">
        <f>IFERROR([1]median!G36/IF([1]median!$Z36="",[1]median!$Z$2,[1]median!$Z36),"")</f>
        <v>1.9512195121951219</v>
      </c>
      <c r="H34" s="248">
        <f>IFERROR([1]median!H36/IF([1]median!$Z36="",[1]median!$Z$2,[1]median!$Z36),"")</f>
        <v>0.49268292682926829</v>
      </c>
      <c r="I34" s="248" t="str">
        <f>IFERROR([1]median!I36/IF([1]median!$Z36="",[1]median!$Z$2,[1]median!$Z36),"")</f>
        <v/>
      </c>
      <c r="J34" s="248">
        <f>IFERROR([1]median!J36/IF([1]median!$Z36="",[1]median!$Z$2,[1]median!$Z36),"")</f>
        <v>1.1382113821138211</v>
      </c>
      <c r="K34" s="248">
        <f>IFERROR([1]median!K36/IF([1]median!$Z36="",[1]median!$Z$2,[1]median!$Z36),"")</f>
        <v>0.32520325203252032</v>
      </c>
      <c r="L34" s="248">
        <f>IFERROR([1]median!L36/IF([1]median!$Z36="",[1]median!$Z$2,[1]median!$Z36),"")</f>
        <v>1.0845528455284552</v>
      </c>
      <c r="M34" s="248">
        <f>IFERROR([1]median!M36/IF([1]median!$Z36="",[1]median!$Z$2,[1]median!$Z36),"")</f>
        <v>0.46097560975609758</v>
      </c>
      <c r="N34" s="248">
        <f>IFERROR([1]median!N36/IF([1]median!$Z36="",[1]median!$Z$2,[1]median!$Z36),"")</f>
        <v>0.65040650406504064</v>
      </c>
      <c r="O34" s="248">
        <f>IFERROR([1]median!O36/IF([1]median!$Z36="",[1]median!$Z$2,[1]median!$Z36),"")</f>
        <v>3.2520325203252032</v>
      </c>
      <c r="P34" s="248">
        <f>IFERROR([1]median!P36/IF([1]median!$Z36="",[1]median!$Z$2,[1]median!$Z36),"")</f>
        <v>0.48780487804878048</v>
      </c>
      <c r="Q34" s="248" t="str">
        <f>IFERROR([1]median!Q36/IF([1]median!$Z36="",[1]median!$Z$2,[1]median!$Z36),"")</f>
        <v/>
      </c>
      <c r="R34" s="248">
        <f>IFERROR([1]median!R36/IF([1]median!$Z36="",[1]median!$Z$2,[1]median!$Z36),"")</f>
        <v>6.5040650406504064</v>
      </c>
      <c r="S34" s="248" t="str">
        <f>IFERROR([1]median!S36/IF([1]median!$Z36="",[1]median!$Z$2,[1]median!$Z36),"")</f>
        <v/>
      </c>
      <c r="T34" s="248">
        <f>IFERROR([1]median!T36/IF([1]median!$Z36="",[1]median!$Z$2,[1]median!$Z36),"")</f>
        <v>1.3008130081300813</v>
      </c>
      <c r="U34" s="248">
        <f>IFERROR([1]median!U36/IF([1]median!$Z36="",[1]median!$Z$2,[1]median!$Z36),"")</f>
        <v>0.81300813008130079</v>
      </c>
      <c r="V34" s="248">
        <f>IFERROR([1]median!V36/IF([1]median!$Z36="",[1]median!$Z$2,[1]median!$Z36),"")</f>
        <v>0.1886178861788618</v>
      </c>
      <c r="W34" s="248" t="str">
        <f>IFERROR([1]median!W36/IF([1]median!$Z36="",[1]median!$Z$2,[1]median!$Z36),"")</f>
        <v/>
      </c>
      <c r="X34" s="248">
        <f>IFERROR([1]median!X36/IF([1]median!$Z36="",[1]median!$Z$2,[1]median!$Z36),"")</f>
        <v>2.4390243902439024</v>
      </c>
      <c r="Y34" s="248">
        <f>IFERROR([1]median!Y36/IF([1]median!$Z36="",[1]median!$Z$2,[1]median!$Z36),"")</f>
        <v>4.715447154471545E-2</v>
      </c>
      <c r="Z34" s="248" t="str">
        <f>IFERROR([1]median!#REF!/IF([1]median!$Z36="",[1]median!$Z$2,[1]median!$Z36),"")</f>
        <v/>
      </c>
      <c r="AA34" s="248">
        <f>IFERROR([1]median!AH36/IF([1]median!$Z36="",[1]median!$Z$2,[1]median!$Z36),"")</f>
        <v>8.4016260162601633</v>
      </c>
      <c r="AB34" s="248">
        <f>IFERROR([1]median!AI36/IF([1]median!$Z36="",[1]median!$Z$2,[1]median!$Z36),"")</f>
        <v>45.78130081300813</v>
      </c>
      <c r="AC34" s="248">
        <f>IFERROR([1]median!AJ36/IF([1]median!$Z36="",[1]median!$Z$2,[1]median!$Z36),"")</f>
        <v>77.463530778164923</v>
      </c>
    </row>
    <row r="35" spans="1:29" ht="18" customHeight="1" x14ac:dyDescent="0.25">
      <c r="A35" s="257" t="str">
        <f>IF([1]median!A37="","",[1]median!A37)</f>
        <v>UpperNile</v>
      </c>
      <c r="B35" s="257" t="str">
        <f>IF([1]median!B37="","",[1]median!B37)</f>
        <v>Melut</v>
      </c>
      <c r="C35" s="258" t="str">
        <f>IF([1]median!C37="","",[1]median!C37)</f>
        <v>Melut Town</v>
      </c>
      <c r="D35" s="248">
        <f>IFERROR([1]median!D37/IF([1]median!$Z37="",[1]median!$Z$2,[1]median!$Z37),"")</f>
        <v>0.26775510204081632</v>
      </c>
      <c r="E35" s="248" t="str">
        <f>IFERROR([1]median!E37/IF([1]median!$Z37="",[1]median!$Z$2,[1]median!$Z37),"")</f>
        <v/>
      </c>
      <c r="F35" s="248">
        <f>IFERROR([1]median!F37/IF([1]median!$Z37="",[1]median!$Z$2,[1]median!$Z37),"")</f>
        <v>1.3061224489795917</v>
      </c>
      <c r="G35" s="248">
        <f>IFERROR([1]median!G37/IF([1]median!$Z37="",[1]median!$Z$2,[1]median!$Z37),"")</f>
        <v>1.9591836734693877</v>
      </c>
      <c r="H35" s="248">
        <f>IFERROR([1]median!H37/IF([1]median!$Z37="",[1]median!$Z$2,[1]median!$Z37),"")</f>
        <v>0.4946938775510204</v>
      </c>
      <c r="I35" s="248" t="str">
        <f>IFERROR([1]median!I37/IF([1]median!$Z37="",[1]median!$Z$2,[1]median!$Z37),"")</f>
        <v/>
      </c>
      <c r="J35" s="248">
        <f>IFERROR([1]median!J37/IF([1]median!$Z37="",[1]median!$Z$2,[1]median!$Z37),"")</f>
        <v>1.1428571428571428</v>
      </c>
      <c r="K35" s="248">
        <f>IFERROR([1]median!K37/IF([1]median!$Z37="",[1]median!$Z$2,[1]median!$Z37),"")</f>
        <v>0.32653061224489793</v>
      </c>
      <c r="L35" s="248">
        <f>IFERROR([1]median!L37/IF([1]median!$Z37="",[1]median!$Z$2,[1]median!$Z37),"")</f>
        <v>1.0889795918367347</v>
      </c>
      <c r="M35" s="248">
        <f>IFERROR([1]median!M37/IF([1]median!$Z37="",[1]median!$Z$2,[1]median!$Z37),"")</f>
        <v>0.46285714285714286</v>
      </c>
      <c r="N35" s="248">
        <f>IFERROR([1]median!N37/IF([1]median!$Z37="",[1]median!$Z$2,[1]median!$Z37),"")</f>
        <v>0.81632653061224492</v>
      </c>
      <c r="O35" s="248">
        <f>IFERROR([1]median!O37/IF([1]median!$Z37="",[1]median!$Z$2,[1]median!$Z37),"")</f>
        <v>3.2653061224489797</v>
      </c>
      <c r="P35" s="248">
        <f>IFERROR([1]median!P37/IF([1]median!$Z37="",[1]median!$Z$2,[1]median!$Z37),"")</f>
        <v>0.48979591836734693</v>
      </c>
      <c r="Q35" s="248">
        <f>IFERROR([1]median!Q37/IF([1]median!$Z37="",[1]median!$Z$2,[1]median!$Z37),"")</f>
        <v>12.244897959183673</v>
      </c>
      <c r="R35" s="248">
        <f>IFERROR([1]median!R37/IF([1]median!$Z37="",[1]median!$Z$2,[1]median!$Z37),"")</f>
        <v>7.3469387755102042</v>
      </c>
      <c r="S35" s="248">
        <f>IFERROR([1]median!S37/IF([1]median!$Z37="",[1]median!$Z$2,[1]median!$Z37),"")</f>
        <v>13.061224489795919</v>
      </c>
      <c r="T35" s="248">
        <f>IFERROR([1]median!T37/IF([1]median!$Z37="",[1]median!$Z$2,[1]median!$Z37),"")</f>
        <v>1.6326530612244898</v>
      </c>
      <c r="U35" s="248">
        <f>IFERROR([1]median!U37/IF([1]median!$Z37="",[1]median!$Z$2,[1]median!$Z37),"")</f>
        <v>0.81632653061224492</v>
      </c>
      <c r="V35" s="248">
        <f>IFERROR([1]median!V37/IF([1]median!$Z37="",[1]median!$Z$2,[1]median!$Z37),"")</f>
        <v>0.18938775510204081</v>
      </c>
      <c r="W35" s="248">
        <f>IFERROR([1]median!W37/IF([1]median!$Z37="",[1]median!$Z$2,[1]median!$Z37),"")</f>
        <v>24.489795918367346</v>
      </c>
      <c r="X35" s="248">
        <f>IFERROR([1]median!X37/IF([1]median!$Z37="",[1]median!$Z$2,[1]median!$Z37),"")</f>
        <v>2.4489795918367347</v>
      </c>
      <c r="Y35" s="248">
        <f>IFERROR([1]median!Y37/IF([1]median!$Z37="",[1]median!$Z$2,[1]median!$Z37),"")</f>
        <v>4.7346938775510203E-2</v>
      </c>
      <c r="Z35" s="248" t="str">
        <f>IFERROR([1]median!#REF!/IF([1]median!$Z37="",[1]median!$Z$2,[1]median!$Z37),"")</f>
        <v/>
      </c>
      <c r="AA35" s="248">
        <f>IFERROR([1]median!AH37/IF([1]median!$Z37="",[1]median!$Z$2,[1]median!$Z37),"")</f>
        <v>8.4032653061224494</v>
      </c>
      <c r="AB35" s="248">
        <f>IFERROR([1]median!AI37/IF([1]median!$Z37="",[1]median!$Z$2,[1]median!$Z37),"")</f>
        <v>43.029387755102043</v>
      </c>
      <c r="AC35" s="248">
        <f>IFERROR([1]median!AJ37/IF([1]median!$Z37="",[1]median!$Z$2,[1]median!$Z37),"")</f>
        <v>74.771545189504366</v>
      </c>
    </row>
    <row r="36" spans="1:29" ht="18" customHeight="1" x14ac:dyDescent="0.25">
      <c r="A36" s="257" t="str">
        <f>IF([1]median!A38="","",[1]median!A38)</f>
        <v>Warrap</v>
      </c>
      <c r="B36" s="257" t="str">
        <f>IF([1]median!B38="","",[1]median!B38)</f>
        <v>GogrialWest</v>
      </c>
      <c r="C36" s="258" t="str">
        <f>IF([1]median!C38="","",[1]median!C38)</f>
        <v>Kuajok</v>
      </c>
      <c r="D36" s="248">
        <f>IFERROR([1]median!D38/IF([1]median!$Z38="",[1]median!$Z$2,[1]median!$Z38),"")</f>
        <v>0.56774193548387097</v>
      </c>
      <c r="E36" s="248">
        <f>IFERROR([1]median!E38/IF([1]median!$Z38="",[1]median!$Z$2,[1]median!$Z38),"")</f>
        <v>0.52258064516129032</v>
      </c>
      <c r="F36" s="248">
        <f>IFERROR([1]median!F38/IF([1]median!$Z38="",[1]median!$Z$2,[1]median!$Z38),"")</f>
        <v>0.80645161290322576</v>
      </c>
      <c r="G36" s="248">
        <f>IFERROR([1]median!G38/IF([1]median!$Z38="",[1]median!$Z$2,[1]median!$Z38),"")</f>
        <v>1.2903225806451613</v>
      </c>
      <c r="H36" s="248">
        <f>IFERROR([1]median!H38/IF([1]median!$Z38="",[1]median!$Z$2,[1]median!$Z38),"")</f>
        <v>0.30483870967741933</v>
      </c>
      <c r="I36" s="248">
        <f>IFERROR([1]median!I38/IF([1]median!$Z38="",[1]median!$Z$2,[1]median!$Z38),"")</f>
        <v>1.935483870967742</v>
      </c>
      <c r="J36" s="248">
        <f>IFERROR([1]median!J38/IF([1]median!$Z38="",[1]median!$Z$2,[1]median!$Z38),"")</f>
        <v>0.967741935483871</v>
      </c>
      <c r="K36" s="248">
        <f>IFERROR([1]median!K38/IF([1]median!$Z38="",[1]median!$Z$2,[1]median!$Z38),"")</f>
        <v>0.40322580645161288</v>
      </c>
      <c r="L36" s="248">
        <f>IFERROR([1]median!L38/IF([1]median!$Z38="",[1]median!$Z$2,[1]median!$Z38),"")</f>
        <v>1.8548387096774193</v>
      </c>
      <c r="M36" s="248">
        <f>IFERROR([1]median!M38/IF([1]median!$Z38="",[1]median!$Z$2,[1]median!$Z38),"")</f>
        <v>0.21451612903225806</v>
      </c>
      <c r="N36" s="248">
        <f>IFERROR([1]median!N38/IF([1]median!$Z38="",[1]median!$Z$2,[1]median!$Z38),"")</f>
        <v>1.2903225806451613</v>
      </c>
      <c r="O36" s="248" t="str">
        <f>IFERROR([1]median!O38/IF([1]median!$Z38="",[1]median!$Z$2,[1]median!$Z38),"")</f>
        <v/>
      </c>
      <c r="P36" s="248">
        <f>IFERROR([1]median!P38/IF([1]median!$Z38="",[1]median!$Z$2,[1]median!$Z38),"")</f>
        <v>0.56451612903225812</v>
      </c>
      <c r="Q36" s="248">
        <f>IFERROR([1]median!Q38/IF([1]median!$Z38="",[1]median!$Z$2,[1]median!$Z38),"")</f>
        <v>45.161290322580648</v>
      </c>
      <c r="R36" s="248">
        <f>IFERROR([1]median!R38/IF([1]median!$Z38="",[1]median!$Z$2,[1]median!$Z38),"")</f>
        <v>8.064516129032258</v>
      </c>
      <c r="S36" s="248">
        <f>IFERROR([1]median!S38/IF([1]median!$Z38="",[1]median!$Z$2,[1]median!$Z38),"")</f>
        <v>16.532258064516128</v>
      </c>
      <c r="T36" s="248">
        <f>IFERROR([1]median!T38/IF([1]median!$Z38="",[1]median!$Z$2,[1]median!$Z38),"")</f>
        <v>1.0080645161290323</v>
      </c>
      <c r="U36" s="248">
        <f>IFERROR([1]median!U38/IF([1]median!$Z38="",[1]median!$Z$2,[1]median!$Z38),"")</f>
        <v>0.28225806451612906</v>
      </c>
      <c r="V36" s="248">
        <f>IFERROR([1]median!V38/IF([1]median!$Z38="",[1]median!$Z$2,[1]median!$Z38),"")</f>
        <v>9.3548387096774197E-2</v>
      </c>
      <c r="W36" s="248">
        <f>IFERROR([1]median!W38/IF([1]median!$Z38="",[1]median!$Z$2,[1]median!$Z38),"")</f>
        <v>29.032258064516128</v>
      </c>
      <c r="X36" s="248">
        <f>IFERROR([1]median!X38/IF([1]median!$Z38="",[1]median!$Z$2,[1]median!$Z38),"")</f>
        <v>5.241935483870968</v>
      </c>
      <c r="Y36" s="248">
        <f>IFERROR([1]median!Y38/IF([1]median!$Z38="",[1]median!$Z$2,[1]median!$Z38),"")</f>
        <v>6.9354838709677416E-2</v>
      </c>
      <c r="Z36" s="248" t="str">
        <f>IFERROR([1]median!#REF!/IF([1]median!$Z38="",[1]median!$Z$2,[1]median!$Z38),"")</f>
        <v/>
      </c>
      <c r="AA36" s="248">
        <f>IFERROR([1]median!AH38/IF([1]median!$Z38="",[1]median!$Z$2,[1]median!$Z38),"")</f>
        <v>8.6532258064516121</v>
      </c>
      <c r="AB36" s="248">
        <f>IFERROR([1]median!AI38/IF([1]median!$Z38="",[1]median!$Z$2,[1]median!$Z38),"")</f>
        <v>80.048387096774192</v>
      </c>
      <c r="AC36" s="248">
        <f>IFERROR([1]median!AJ38/IF([1]median!$Z38="",[1]median!$Z$2,[1]median!$Z38),"")</f>
        <v>108.510599078341</v>
      </c>
    </row>
    <row r="37" spans="1:29" ht="18" customHeight="1" x14ac:dyDescent="0.25">
      <c r="A37" s="257" t="str">
        <f>IF([1]median!A39="","",[1]median!A39)</f>
        <v>WesternBahrelGhazal</v>
      </c>
      <c r="B37" s="257" t="str">
        <f>IF([1]median!B39="","",[1]median!B39)</f>
        <v>Raja</v>
      </c>
      <c r="C37" s="258" t="str">
        <f>IF([1]median!C39="","",[1]median!C39)</f>
        <v>DeimZubier</v>
      </c>
      <c r="D37" s="248">
        <f>IFERROR([1]median!D39/IF([1]median!$Z39="",[1]median!$Z$2,[1]median!$Z39),"")</f>
        <v>0.44227642276422763</v>
      </c>
      <c r="E37" s="248" t="str">
        <f>IFERROR([1]median!E39/IF([1]median!$Z39="",[1]median!$Z$2,[1]median!$Z39),"")</f>
        <v/>
      </c>
      <c r="F37" s="248">
        <f>IFERROR([1]median!F39/IF([1]median!$Z39="",[1]median!$Z$2,[1]median!$Z39),"")</f>
        <v>1.1382113821138211</v>
      </c>
      <c r="G37" s="248">
        <f>IFERROR([1]median!G39/IF([1]median!$Z39="",[1]median!$Z$2,[1]median!$Z39),"")</f>
        <v>1.1382113821138211</v>
      </c>
      <c r="H37" s="248" t="str">
        <f>IFERROR([1]median!H39/IF([1]median!$Z39="",[1]median!$Z$2,[1]median!$Z39),"")</f>
        <v/>
      </c>
      <c r="I37" s="248" t="str">
        <f>IFERROR([1]median!I39/IF([1]median!$Z39="",[1]median!$Z$2,[1]median!$Z39),"")</f>
        <v/>
      </c>
      <c r="J37" s="248">
        <f>IFERROR([1]median!J39/IF([1]median!$Z39="",[1]median!$Z$2,[1]median!$Z39),"")</f>
        <v>1.1382113821138211</v>
      </c>
      <c r="K37" s="248">
        <f>IFERROR([1]median!K39/IF([1]median!$Z39="",[1]median!$Z$2,[1]median!$Z39),"")</f>
        <v>0.16260162601626016</v>
      </c>
      <c r="L37" s="248">
        <f>IFERROR([1]median!L39/IF([1]median!$Z39="",[1]median!$Z$2,[1]median!$Z39),"")</f>
        <v>0.759349593495935</v>
      </c>
      <c r="M37" s="248">
        <f>IFERROR([1]median!M39/IF([1]median!$Z39="",[1]median!$Z$2,[1]median!$Z39),"")</f>
        <v>0.27154471544715447</v>
      </c>
      <c r="N37" s="248">
        <f>IFERROR([1]median!N39/IF([1]median!$Z39="",[1]median!$Z$2,[1]median!$Z39),"")</f>
        <v>1.9512195121951219</v>
      </c>
      <c r="O37" s="248">
        <f>IFERROR([1]median!O39/IF([1]median!$Z39="",[1]median!$Z$2,[1]median!$Z39),"")</f>
        <v>1.3008130081300813</v>
      </c>
      <c r="P37" s="248" t="str">
        <f>IFERROR([1]median!P39/IF([1]median!$Z39="",[1]median!$Z$2,[1]median!$Z39),"")</f>
        <v/>
      </c>
      <c r="Q37" s="248" t="str">
        <f>IFERROR([1]median!Q39/IF([1]median!$Z39="",[1]median!$Z$2,[1]median!$Z39),"")</f>
        <v/>
      </c>
      <c r="R37" s="248" t="str">
        <f>IFERROR([1]median!R39/IF([1]median!$Z39="",[1]median!$Z$2,[1]median!$Z39),"")</f>
        <v/>
      </c>
      <c r="S37" s="248" t="str">
        <f>IFERROR([1]median!S39/IF([1]median!$Z39="",[1]median!$Z$2,[1]median!$Z39),"")</f>
        <v/>
      </c>
      <c r="T37" s="248">
        <f>IFERROR([1]median!T39/IF([1]median!$Z39="",[1]median!$Z$2,[1]median!$Z39),"")</f>
        <v>2.4390243902439024</v>
      </c>
      <c r="U37" s="248">
        <f>IFERROR([1]median!U39/IF([1]median!$Z39="",[1]median!$Z$2,[1]median!$Z39),"")</f>
        <v>0.16260162601626016</v>
      </c>
      <c r="V37" s="248">
        <f>IFERROR([1]median!V39/IF([1]median!$Z39="",[1]median!$Z$2,[1]median!$Z39),"")</f>
        <v>8.4552845528455281E-2</v>
      </c>
      <c r="W37" s="248">
        <f>IFERROR([1]median!W39/IF([1]median!$Z39="",[1]median!$Z$2,[1]median!$Z39),"")</f>
        <v>26.016260162601625</v>
      </c>
      <c r="X37" s="248">
        <f>IFERROR([1]median!X39/IF([1]median!$Z39="",[1]median!$Z$2,[1]median!$Z39),"")</f>
        <v>2.4390243902439024</v>
      </c>
      <c r="Y37" s="248">
        <f>IFERROR([1]median!Y39/IF([1]median!$Z39="",[1]median!$Z$2,[1]median!$Z39),"")</f>
        <v>9.2682926829268292E-2</v>
      </c>
      <c r="Z37" s="248" t="str">
        <f>IFERROR([1]median!#REF!/IF([1]median!$Z39="",[1]median!$Z$2,[1]median!$Z39),"")</f>
        <v/>
      </c>
      <c r="AA37" s="248">
        <f>IFERROR([1]median!AH39/IF([1]median!$Z39="",[1]median!$Z$2,[1]median!$Z39),"")</f>
        <v>7.0813008130081299</v>
      </c>
      <c r="AB37" s="248">
        <f>IFERROR([1]median!AI39/IF([1]median!$Z39="",[1]median!$Z$2,[1]median!$Z39),"")</f>
        <v>56.545528455284554</v>
      </c>
      <c r="AC37" s="248">
        <f>IFERROR([1]median!AJ39/IF([1]median!$Z39="",[1]median!$Z$2,[1]median!$Z39),"")</f>
        <v>84.359465737514512</v>
      </c>
    </row>
    <row r="38" spans="1:29" ht="18" customHeight="1" x14ac:dyDescent="0.25">
      <c r="A38" s="257" t="str">
        <f>IF([1]median!A40="","",[1]median!A40)</f>
        <v>WesternBahrelGhazal</v>
      </c>
      <c r="B38" s="257" t="str">
        <f>IF([1]median!B40="","",[1]median!B40)</f>
        <v>Wau</v>
      </c>
      <c r="C38" s="258" t="str">
        <f>IF([1]median!C40="","",[1]median!C40)</f>
        <v>Wau Town</v>
      </c>
      <c r="D38" s="248">
        <f>IFERROR([1]median!D40/IF([1]median!$Z40="",[1]median!$Z$2,[1]median!$Z40),"")</f>
        <v>0.29880478087649404</v>
      </c>
      <c r="E38" s="248">
        <f>IFERROR([1]median!E40/IF([1]median!$Z40="",[1]median!$Z$2,[1]median!$Z40),"")</f>
        <v>0.39840637450199201</v>
      </c>
      <c r="F38" s="248">
        <f>IFERROR([1]median!F40/IF([1]median!$Z40="",[1]median!$Z$2,[1]median!$Z40),"")</f>
        <v>0.63745019920318724</v>
      </c>
      <c r="G38" s="248">
        <f>IFERROR([1]median!G40/IF([1]median!$Z40="",[1]median!$Z$2,[1]median!$Z40),"")</f>
        <v>0.79681274900398402</v>
      </c>
      <c r="H38" s="248">
        <f>IFERROR([1]median!H40/IF([1]median!$Z40="",[1]median!$Z$2,[1]median!$Z40),"")</f>
        <v>0.23904382470119523</v>
      </c>
      <c r="I38" s="248">
        <f>IFERROR([1]median!I40/IF([1]median!$Z40="",[1]median!$Z$2,[1]median!$Z40),"")</f>
        <v>1.593625498007968</v>
      </c>
      <c r="J38" s="248">
        <f>IFERROR([1]median!J40/IF([1]median!$Z40="",[1]median!$Z$2,[1]median!$Z40),"")</f>
        <v>0.71713147410358569</v>
      </c>
      <c r="K38" s="248">
        <f>IFERROR([1]median!K40/IF([1]median!$Z40="",[1]median!$Z$2,[1]median!$Z40),"")</f>
        <v>0.15936254980079681</v>
      </c>
      <c r="L38" s="248">
        <f>IFERROR([1]median!L40/IF([1]median!$Z40="",[1]median!$Z$2,[1]median!$Z40),"")</f>
        <v>0.95617529880478092</v>
      </c>
      <c r="M38" s="248">
        <f>IFERROR([1]median!M40/IF([1]median!$Z40="",[1]median!$Z$2,[1]median!$Z40),"")</f>
        <v>0.20159362549800797</v>
      </c>
      <c r="N38" s="248">
        <f>IFERROR([1]median!N40/IF([1]median!$Z40="",[1]median!$Z$2,[1]median!$Z40),"")</f>
        <v>1.593625498007968</v>
      </c>
      <c r="O38" s="248">
        <f>IFERROR([1]median!O40/IF([1]median!$Z40="",[1]median!$Z$2,[1]median!$Z40),"")</f>
        <v>1.593625498007968</v>
      </c>
      <c r="P38" s="248">
        <f>IFERROR([1]median!P40/IF([1]median!$Z40="",[1]median!$Z$2,[1]median!$Z40),"")</f>
        <v>0.55776892430278879</v>
      </c>
      <c r="Q38" s="248">
        <f>IFERROR([1]median!Q40/IF([1]median!$Z40="",[1]median!$Z$2,[1]median!$Z40),"")</f>
        <v>6.3745019920318722</v>
      </c>
      <c r="R38" s="248">
        <f>IFERROR([1]median!R40/IF([1]median!$Z40="",[1]median!$Z$2,[1]median!$Z40),"")</f>
        <v>5.5776892430278888</v>
      </c>
      <c r="S38" s="248">
        <f>IFERROR([1]median!S40/IF([1]median!$Z40="",[1]median!$Z$2,[1]median!$Z40),"")</f>
        <v>8.764940239043824</v>
      </c>
      <c r="T38" s="248">
        <f>IFERROR([1]median!T40/IF([1]median!$Z40="",[1]median!$Z$2,[1]median!$Z40),"")</f>
        <v>0.71713147410358569</v>
      </c>
      <c r="U38" s="248">
        <f>IFERROR([1]median!U40/IF([1]median!$Z40="",[1]median!$Z$2,[1]median!$Z40),"")</f>
        <v>0.47808764940239046</v>
      </c>
      <c r="V38" s="248">
        <f>IFERROR([1]median!V40/IF([1]median!$Z40="",[1]median!$Z$2,[1]median!$Z40),"")</f>
        <v>0.13227091633466134</v>
      </c>
      <c r="W38" s="248">
        <f>IFERROR([1]median!W40/IF([1]median!$Z40="",[1]median!$Z$2,[1]median!$Z40),"")</f>
        <v>23.904382470119522</v>
      </c>
      <c r="X38" s="248">
        <f>IFERROR([1]median!X40/IF([1]median!$Z40="",[1]median!$Z$2,[1]median!$Z40),"")</f>
        <v>5.7370517928286855</v>
      </c>
      <c r="Y38" s="248">
        <f>IFERROR([1]median!Y40/IF([1]median!$Z40="",[1]median!$Z$2,[1]median!$Z40),"")</f>
        <v>0.11394422310756971</v>
      </c>
      <c r="Z38" s="248" t="str">
        <f>IFERROR([1]median!#REF!/IF([1]median!$Z40="",[1]median!$Z$2,[1]median!$Z40),"")</f>
        <v/>
      </c>
      <c r="AA38" s="248">
        <f>IFERROR([1]median!AH40/IF([1]median!$Z40="",[1]median!$Z$2,[1]median!$Z40),"")</f>
        <v>5.7968127490039842</v>
      </c>
      <c r="AB38" s="248">
        <f>IFERROR([1]median!AI40/IF([1]median!$Z40="",[1]median!$Z$2,[1]median!$Z40),"")</f>
        <v>47.13147410358566</v>
      </c>
      <c r="AC38" s="248">
        <f>IFERROR([1]median!AJ40/IF([1]median!$Z40="",[1]median!$Z$2,[1]median!$Z40),"")</f>
        <v>76.979055207740473</v>
      </c>
    </row>
    <row r="39" spans="1:29" ht="18" customHeight="1" x14ac:dyDescent="0.25">
      <c r="A39" s="257" t="str">
        <f>IF([1]median!A41="","",[1]median!A41)</f>
        <v>WesternEquatoria</v>
      </c>
      <c r="B39" s="257" t="str">
        <f>IF([1]median!B41="","",[1]median!B41)</f>
        <v>Maridi</v>
      </c>
      <c r="C39" s="258" t="str">
        <f>IF([1]median!C41="","",[1]median!C41)</f>
        <v>Maridi Town</v>
      </c>
      <c r="D39" s="248">
        <f>IFERROR([1]median!D41/IF([1]median!$Z41="",[1]median!$Z$2,[1]median!$Z41),"")</f>
        <v>0.20404858299595141</v>
      </c>
      <c r="E39" s="248">
        <f>IFERROR([1]median!E41/IF([1]median!$Z41="",[1]median!$Z$2,[1]median!$Z41),"")</f>
        <v>0.24291497975708501</v>
      </c>
      <c r="F39" s="248">
        <f>IFERROR([1]median!F41/IF([1]median!$Z41="",[1]median!$Z$2,[1]median!$Z41),"")</f>
        <v>2.0534412955465586</v>
      </c>
      <c r="G39" s="248">
        <f>IFERROR([1]median!G41/IF([1]median!$Z41="",[1]median!$Z$2,[1]median!$Z41),"")</f>
        <v>1.0947368421052632</v>
      </c>
      <c r="H39" s="248">
        <f>IFERROR([1]median!H41/IF([1]median!$Z41="",[1]median!$Z$2,[1]median!$Z41),"")</f>
        <v>0.81457489878542511</v>
      </c>
      <c r="I39" s="248">
        <f>IFERROR([1]median!I41/IF([1]median!$Z41="",[1]median!$Z$2,[1]median!$Z41),"")</f>
        <v>2.1538461538461537</v>
      </c>
      <c r="J39" s="248">
        <f>IFERROR([1]median!J41/IF([1]median!$Z41="",[1]median!$Z$2,[1]median!$Z41),"")</f>
        <v>1.0793522267206477</v>
      </c>
      <c r="K39" s="248">
        <f>IFERROR([1]median!K41/IF([1]median!$Z41="",[1]median!$Z$2,[1]median!$Z41),"")</f>
        <v>0.65910931174089071</v>
      </c>
      <c r="L39" s="248">
        <f>IFERROR([1]median!L41/IF([1]median!$Z41="",[1]median!$Z$2,[1]median!$Z41),"")</f>
        <v>1.2955465587044535</v>
      </c>
      <c r="M39" s="248">
        <f>IFERROR([1]median!M41/IF([1]median!$Z41="",[1]median!$Z$2,[1]median!$Z41),"")</f>
        <v>0.22914979757085019</v>
      </c>
      <c r="N39" s="248">
        <f>IFERROR([1]median!N41/IF([1]median!$Z41="",[1]median!$Z$2,[1]median!$Z41),"")</f>
        <v>1.1740890688259109</v>
      </c>
      <c r="O39" s="248">
        <f>IFERROR([1]median!O41/IF([1]median!$Z41="",[1]median!$Z$2,[1]median!$Z41),"")</f>
        <v>5.2631578947368425</v>
      </c>
      <c r="P39" s="248">
        <f>IFERROR([1]median!P41/IF([1]median!$Z41="",[1]median!$Z$2,[1]median!$Z41),"")</f>
        <v>0.24291497975708501</v>
      </c>
      <c r="Q39" s="248">
        <f>IFERROR([1]median!Q41/IF([1]median!$Z41="",[1]median!$Z$2,[1]median!$Z41),"")</f>
        <v>6.4777327935222671</v>
      </c>
      <c r="R39" s="248">
        <f>IFERROR([1]median!R41/IF([1]median!$Z41="",[1]median!$Z$2,[1]median!$Z41),"")</f>
        <v>12.145748987854251</v>
      </c>
      <c r="S39" s="248">
        <f>IFERROR([1]median!S41/IF([1]median!$Z41="",[1]median!$Z$2,[1]median!$Z41),"")</f>
        <v>4.8582995951417001</v>
      </c>
      <c r="T39" s="248" t="str">
        <f>IFERROR([1]median!T41/IF([1]median!$Z41="",[1]median!$Z$2,[1]median!$Z41),"")</f>
        <v/>
      </c>
      <c r="U39" s="248">
        <f>IFERROR([1]median!U41/IF([1]median!$Z41="",[1]median!$Z$2,[1]median!$Z41),"")</f>
        <v>0.72874493927125505</v>
      </c>
      <c r="V39" s="248">
        <f>IFERROR([1]median!V41/IF([1]median!$Z41="",[1]median!$Z$2,[1]median!$Z41),"")</f>
        <v>0.1408906882591093</v>
      </c>
      <c r="W39" s="248" t="str">
        <f>IFERROR([1]median!W41/IF([1]median!$Z41="",[1]median!$Z$2,[1]median!$Z41),"")</f>
        <v/>
      </c>
      <c r="X39" s="248" t="str">
        <f>IFERROR([1]median!X41/IF([1]median!$Z41="",[1]median!$Z$2,[1]median!$Z41),"")</f>
        <v/>
      </c>
      <c r="Y39" s="248">
        <f>IFERROR([1]median!Y41/IF([1]median!$Z41="",[1]median!$Z$2,[1]median!$Z41),"")</f>
        <v>3.643724696356275E-2</v>
      </c>
      <c r="Z39" s="248" t="str">
        <f>IFERROR([1]median!#REF!/IF([1]median!$Z41="",[1]median!$Z$2,[1]median!$Z41),"")</f>
        <v/>
      </c>
      <c r="AA39" s="248">
        <f>IFERROR([1]median!AH41/IF([1]median!$Z41="",[1]median!$Z$2,[1]median!$Z41),"")</f>
        <v>9.5975708502024286</v>
      </c>
      <c r="AB39" s="248">
        <f>IFERROR([1]median!AI41/IF([1]median!$Z41="",[1]median!$Z$2,[1]median!$Z41),"")</f>
        <v>49.679352226720646</v>
      </c>
      <c r="AC39" s="248">
        <f>IFERROR([1]median!AJ41/IF([1]median!$Z41="",[1]median!$Z$2,[1]median!$Z41),"")</f>
        <v>75.508270676691737</v>
      </c>
    </row>
    <row r="40" spans="1:29" ht="18" customHeight="1" x14ac:dyDescent="0.25">
      <c r="A40" s="257" t="str">
        <f>IF([1]median!A42="","",[1]median!A42)</f>
        <v>WesternEquatoria</v>
      </c>
      <c r="B40" s="257" t="str">
        <f>IF([1]median!B42="","",[1]median!B42)</f>
        <v>Yambio</v>
      </c>
      <c r="C40" s="258" t="str">
        <f>IF([1]median!C42="","",[1]median!C42)</f>
        <v>Yambio Town</v>
      </c>
      <c r="D40" s="248" t="str">
        <f>IFERROR([1]median!D42/IF([1]median!$Z42="",[1]median!$Z$2,[1]median!$Z42),"")</f>
        <v/>
      </c>
      <c r="E40" s="248">
        <f>IFERROR([1]median!E42/IF([1]median!$Z42="",[1]median!$Z$2,[1]median!$Z42),"")</f>
        <v>0.26666666666666666</v>
      </c>
      <c r="F40" s="248" t="str">
        <f>IFERROR([1]median!F42/IF([1]median!$Z42="",[1]median!$Z$2,[1]median!$Z42),"")</f>
        <v/>
      </c>
      <c r="G40" s="248">
        <f>IFERROR([1]median!G42/IF([1]median!$Z42="",[1]median!$Z$2,[1]median!$Z42),"")</f>
        <v>0.7407407407407407</v>
      </c>
      <c r="H40" s="248">
        <f>IFERROR([1]median!H42/IF([1]median!$Z42="",[1]median!$Z$2,[1]median!$Z42),"")</f>
        <v>0.59753086419753088</v>
      </c>
      <c r="I40" s="248">
        <f>IFERROR([1]median!I42/IF([1]median!$Z42="",[1]median!$Z$2,[1]median!$Z42),"")</f>
        <v>1.5514403292181069</v>
      </c>
      <c r="J40" s="248">
        <f>IFERROR([1]median!J42/IF([1]median!$Z42="",[1]median!$Z$2,[1]median!$Z42),"")</f>
        <v>0.88559670781893007</v>
      </c>
      <c r="K40" s="248">
        <f>IFERROR([1]median!K42/IF([1]median!$Z42="",[1]median!$Z$2,[1]median!$Z42),"")</f>
        <v>0.82304526748971196</v>
      </c>
      <c r="L40" s="248">
        <f>IFERROR([1]median!L42/IF([1]median!$Z42="",[1]median!$Z$2,[1]median!$Z42),"")</f>
        <v>1.0979423868312757</v>
      </c>
      <c r="M40" s="248">
        <f>IFERROR([1]median!M42/IF([1]median!$Z42="",[1]median!$Z$2,[1]median!$Z42),"")</f>
        <v>0.21893004115226339</v>
      </c>
      <c r="N40" s="248">
        <f>IFERROR([1]median!N42/IF([1]median!$Z42="",[1]median!$Z$2,[1]median!$Z42),"")</f>
        <v>2.1399176954732511</v>
      </c>
      <c r="O40" s="248" t="str">
        <f>IFERROR([1]median!O42/IF([1]median!$Z42="",[1]median!$Z$2,[1]median!$Z42),"")</f>
        <v/>
      </c>
      <c r="P40" s="248">
        <f>IFERROR([1]median!P42/IF([1]median!$Z42="",[1]median!$Z$2,[1]median!$Z42),"")</f>
        <v>0.32921810699588477</v>
      </c>
      <c r="Q40" s="248" t="str">
        <f>IFERROR([1]median!Q42/IF([1]median!$Z42="",[1]median!$Z$2,[1]median!$Z42),"")</f>
        <v/>
      </c>
      <c r="R40" s="248">
        <f>IFERROR([1]median!R42/IF([1]median!$Z42="",[1]median!$Z$2,[1]median!$Z42),"")</f>
        <v>8.6419753086419746</v>
      </c>
      <c r="S40" s="248">
        <f>IFERROR([1]median!S42/IF([1]median!$Z42="",[1]median!$Z$2,[1]median!$Z42),"")</f>
        <v>10.699588477366255</v>
      </c>
      <c r="T40" s="248">
        <f>IFERROR([1]median!T42/IF([1]median!$Z42="",[1]median!$Z$2,[1]median!$Z42),"")</f>
        <v>1.8106995884773662</v>
      </c>
      <c r="U40" s="248">
        <f>IFERROR([1]median!U42/IF([1]median!$Z42="",[1]median!$Z$2,[1]median!$Z42),"")</f>
        <v>4.1152263374485596</v>
      </c>
      <c r="V40" s="248">
        <f>IFERROR([1]median!V42/IF([1]median!$Z42="",[1]median!$Z$2,[1]median!$Z42),"")</f>
        <v>7.9835390946502063E-2</v>
      </c>
      <c r="W40" s="248" t="str">
        <f>IFERROR([1]median!W42/IF([1]median!$Z42="",[1]median!$Z$2,[1]median!$Z42),"")</f>
        <v/>
      </c>
      <c r="X40" s="248">
        <f>IFERROR([1]median!X42/IF([1]median!$Z42="",[1]median!$Z$2,[1]median!$Z42),"")</f>
        <v>4.9382716049382713</v>
      </c>
      <c r="Y40" s="248">
        <f>IFERROR([1]median!Y42/IF([1]median!$Z42="",[1]median!$Z$2,[1]median!$Z42),"")</f>
        <v>9.3827160493827166E-2</v>
      </c>
      <c r="Z40" s="248" t="str">
        <f>IFERROR([1]median!#REF!/IF([1]median!$Z42="",[1]median!$Z$2,[1]median!$Z42),"")</f>
        <v/>
      </c>
      <c r="AA40" s="248">
        <f>IFERROR([1]median!AH42/IF([1]median!$Z42="",[1]median!$Z$2,[1]median!$Z42),"")</f>
        <v>7.3860082304526751</v>
      </c>
      <c r="AB40" s="248">
        <f>IFERROR([1]median!AI42/IF([1]median!$Z42="",[1]median!$Z$2,[1]median!$Z42),"")</f>
        <v>45.373662551440326</v>
      </c>
      <c r="AC40" s="248">
        <f>IFERROR([1]median!AJ42/IF([1]median!$Z42="",[1]median!$Z$2,[1]median!$Z42),"")</f>
        <v>70.837154614932388</v>
      </c>
    </row>
    <row r="41" spans="1:29" ht="18" customHeight="1" x14ac:dyDescent="0.25">
      <c r="A41" s="257" t="str">
        <f>IF([1]median!A43="","",[1]median!A43)</f>
        <v/>
      </c>
      <c r="B41" s="257" t="str">
        <f>IF([1]median!B43="","",[1]median!B43)</f>
        <v/>
      </c>
      <c r="C41" s="258" t="str">
        <f>IF([1]median!C43="","",[1]median!C43)</f>
        <v/>
      </c>
      <c r="D41" s="248" t="str">
        <f>IFERROR([1]median!D43/IF([1]median!$Z43="",[1]median!$Z$2,[1]median!$Z43),"")</f>
        <v/>
      </c>
      <c r="E41" s="248" t="str">
        <f>IFERROR([1]median!E43/IF([1]median!$Z43="",[1]median!$Z$2,[1]median!$Z43),"")</f>
        <v/>
      </c>
      <c r="F41" s="248" t="str">
        <f>IFERROR([1]median!F43/IF([1]median!$Z43="",[1]median!$Z$2,[1]median!$Z43),"")</f>
        <v/>
      </c>
      <c r="G41" s="248" t="str">
        <f>IFERROR([1]median!G43/IF([1]median!$Z43="",[1]median!$Z$2,[1]median!$Z43),"")</f>
        <v/>
      </c>
      <c r="H41" s="248" t="str">
        <f>IFERROR([1]median!H43/IF([1]median!$Z43="",[1]median!$Z$2,[1]median!$Z43),"")</f>
        <v/>
      </c>
      <c r="I41" s="248" t="str">
        <f>IFERROR([1]median!I43/IF([1]median!$Z43="",[1]median!$Z$2,[1]median!$Z43),"")</f>
        <v/>
      </c>
      <c r="J41" s="248" t="str">
        <f>IFERROR([1]median!J43/IF([1]median!$Z43="",[1]median!$Z$2,[1]median!$Z43),"")</f>
        <v/>
      </c>
      <c r="K41" s="248" t="str">
        <f>IFERROR([1]median!K43/IF([1]median!$Z43="",[1]median!$Z$2,[1]median!$Z43),"")</f>
        <v/>
      </c>
      <c r="L41" s="248" t="str">
        <f>IFERROR([1]median!L43/IF([1]median!$Z43="",[1]median!$Z$2,[1]median!$Z43),"")</f>
        <v/>
      </c>
      <c r="M41" s="248" t="str">
        <f>IFERROR([1]median!M43/IF([1]median!$Z43="",[1]median!$Z$2,[1]median!$Z43),"")</f>
        <v/>
      </c>
      <c r="N41" s="248" t="str">
        <f>IFERROR([1]median!N43/IF([1]median!$Z43="",[1]median!$Z$2,[1]median!$Z43),"")</f>
        <v/>
      </c>
      <c r="O41" s="248" t="str">
        <f>IFERROR([1]median!O43/IF([1]median!$Z43="",[1]median!$Z$2,[1]median!$Z43),"")</f>
        <v/>
      </c>
      <c r="P41" s="248" t="str">
        <f>IFERROR([1]median!P43/IF([1]median!$Z43="",[1]median!$Z$2,[1]median!$Z43),"")</f>
        <v/>
      </c>
      <c r="Q41" s="248" t="str">
        <f>IFERROR([1]median!Q43/IF([1]median!$Z43="",[1]median!$Z$2,[1]median!$Z43),"")</f>
        <v/>
      </c>
      <c r="R41" s="248" t="str">
        <f>IFERROR([1]median!R43/IF([1]median!$Z43="",[1]median!$Z$2,[1]median!$Z43),"")</f>
        <v/>
      </c>
      <c r="S41" s="248" t="str">
        <f>IFERROR([1]median!S43/IF([1]median!$Z43="",[1]median!$Z$2,[1]median!$Z43),"")</f>
        <v/>
      </c>
      <c r="T41" s="248" t="str">
        <f>IFERROR([1]median!T43/IF([1]median!$Z43="",[1]median!$Z$2,[1]median!$Z43),"")</f>
        <v/>
      </c>
      <c r="U41" s="248" t="str">
        <f>IFERROR([1]median!U43/IF([1]median!$Z43="",[1]median!$Z$2,[1]median!$Z43),"")</f>
        <v/>
      </c>
      <c r="V41" s="248" t="str">
        <f>IFERROR([1]median!V43/IF([1]median!$Z43="",[1]median!$Z$2,[1]median!$Z43),"")</f>
        <v/>
      </c>
      <c r="W41" s="248" t="str">
        <f>IFERROR([1]median!W43/IF([1]median!$Z43="",[1]median!$Z$2,[1]median!$Z43),"")</f>
        <v/>
      </c>
      <c r="X41" s="248" t="str">
        <f>IFERROR([1]median!X43/IF([1]median!$Z43="",[1]median!$Z$2,[1]median!$Z43),"")</f>
        <v/>
      </c>
      <c r="Y41" s="248" t="str">
        <f>IFERROR([1]median!Y43/IF([1]median!$Z43="",[1]median!$Z$2,[1]median!$Z43),"")</f>
        <v/>
      </c>
      <c r="Z41" s="248" t="str">
        <f>IFERROR([1]median!#REF!/IF([1]median!$Z43="",[1]median!$Z$2,[1]median!$Z43),"")</f>
        <v/>
      </c>
      <c r="AA41" s="248" t="str">
        <f>IFERROR([1]median!AH43/IF([1]median!$Z43="",[1]median!$Z$2,[1]median!$Z43),"")</f>
        <v/>
      </c>
      <c r="AB41" s="248" t="str">
        <f>IFERROR([1]median!AI43/IF([1]median!$Z43="",[1]median!$Z$2,[1]median!$Z43),"")</f>
        <v/>
      </c>
      <c r="AC41" s="248" t="str">
        <f>IFERROR([1]median!AJ43/IF([1]median!$Z43="",[1]median!$Z$2,[1]median!$Z43),"")</f>
        <v/>
      </c>
    </row>
    <row r="42" spans="1:29" ht="18" customHeight="1" x14ac:dyDescent="0.25">
      <c r="A42" s="257" t="str">
        <f>IF([1]median!A44="","",[1]median!A44)</f>
        <v/>
      </c>
      <c r="B42" s="257" t="str">
        <f>IF([1]median!B44="","",[1]median!B44)</f>
        <v/>
      </c>
      <c r="C42" s="258" t="str">
        <f>IF([1]median!C44="","",[1]median!C44)</f>
        <v/>
      </c>
      <c r="D42" s="248" t="str">
        <f>IFERROR([1]median!D44/IF([1]median!$Z44="",[1]median!$Z$2,[1]median!$Z44),"")</f>
        <v/>
      </c>
      <c r="E42" s="248" t="str">
        <f>IFERROR([1]median!E44/IF([1]median!$Z44="",[1]median!$Z$2,[1]median!$Z44),"")</f>
        <v/>
      </c>
      <c r="F42" s="248" t="str">
        <f>IFERROR([1]median!F44/IF([1]median!$Z44="",[1]median!$Z$2,[1]median!$Z44),"")</f>
        <v/>
      </c>
      <c r="G42" s="248" t="str">
        <f>IFERROR([1]median!G44/IF([1]median!$Z44="",[1]median!$Z$2,[1]median!$Z44),"")</f>
        <v/>
      </c>
      <c r="H42" s="248" t="str">
        <f>IFERROR([1]median!H44/IF([1]median!$Z44="",[1]median!$Z$2,[1]median!$Z44),"")</f>
        <v/>
      </c>
      <c r="I42" s="248" t="str">
        <f>IFERROR([1]median!I44/IF([1]median!$Z44="",[1]median!$Z$2,[1]median!$Z44),"")</f>
        <v/>
      </c>
      <c r="J42" s="248" t="str">
        <f>IFERROR([1]median!J44/IF([1]median!$Z44="",[1]median!$Z$2,[1]median!$Z44),"")</f>
        <v/>
      </c>
      <c r="K42" s="248" t="str">
        <f>IFERROR([1]median!K44/IF([1]median!$Z44="",[1]median!$Z$2,[1]median!$Z44),"")</f>
        <v/>
      </c>
      <c r="L42" s="248" t="str">
        <f>IFERROR([1]median!L44/IF([1]median!$Z44="",[1]median!$Z$2,[1]median!$Z44),"")</f>
        <v/>
      </c>
      <c r="M42" s="248" t="str">
        <f>IFERROR([1]median!M44/IF([1]median!$Z44="",[1]median!$Z$2,[1]median!$Z44),"")</f>
        <v/>
      </c>
      <c r="N42" s="248" t="str">
        <f>IFERROR([1]median!N44/IF([1]median!$Z44="",[1]median!$Z$2,[1]median!$Z44),"")</f>
        <v/>
      </c>
      <c r="O42" s="248" t="str">
        <f>IFERROR([1]median!O44/IF([1]median!$Z44="",[1]median!$Z$2,[1]median!$Z44),"")</f>
        <v/>
      </c>
      <c r="P42" s="248" t="str">
        <f>IFERROR([1]median!P44/IF([1]median!$Z44="",[1]median!$Z$2,[1]median!$Z44),"")</f>
        <v/>
      </c>
      <c r="Q42" s="248" t="str">
        <f>IFERROR([1]median!Q44/IF([1]median!$Z44="",[1]median!$Z$2,[1]median!$Z44),"")</f>
        <v/>
      </c>
      <c r="R42" s="248" t="str">
        <f>IFERROR([1]median!R44/IF([1]median!$Z44="",[1]median!$Z$2,[1]median!$Z44),"")</f>
        <v/>
      </c>
      <c r="S42" s="248" t="str">
        <f>IFERROR([1]median!S44/IF([1]median!$Z44="",[1]median!$Z$2,[1]median!$Z44),"")</f>
        <v/>
      </c>
      <c r="T42" s="248" t="str">
        <f>IFERROR([1]median!T44/IF([1]median!$Z44="",[1]median!$Z$2,[1]median!$Z44),"")</f>
        <v/>
      </c>
      <c r="U42" s="248" t="str">
        <f>IFERROR([1]median!U44/IF([1]median!$Z44="",[1]median!$Z$2,[1]median!$Z44),"")</f>
        <v/>
      </c>
      <c r="V42" s="248" t="str">
        <f>IFERROR([1]median!V44/IF([1]median!$Z44="",[1]median!$Z$2,[1]median!$Z44),"")</f>
        <v/>
      </c>
      <c r="W42" s="248" t="str">
        <f>IFERROR([1]median!W44/IF([1]median!$Z44="",[1]median!$Z$2,[1]median!$Z44),"")</f>
        <v/>
      </c>
      <c r="X42" s="248" t="str">
        <f>IFERROR([1]median!X44/IF([1]median!$Z44="",[1]median!$Z$2,[1]median!$Z44),"")</f>
        <v/>
      </c>
      <c r="Y42" s="248" t="str">
        <f>IFERROR([1]median!Y44/IF([1]median!$Z44="",[1]median!$Z$2,[1]median!$Z44),"")</f>
        <v/>
      </c>
      <c r="Z42" s="248" t="str">
        <f>IFERROR([1]median!#REF!/IF([1]median!$Z44="",[1]median!$Z$2,[1]median!$Z44),"")</f>
        <v/>
      </c>
      <c r="AA42" s="248" t="str">
        <f>IFERROR([1]median!AH44/IF([1]median!$Z44="",[1]median!$Z$2,[1]median!$Z44),"")</f>
        <v/>
      </c>
      <c r="AB42" s="248" t="str">
        <f>IFERROR([1]median!AI44/IF([1]median!$Z44="",[1]median!$Z$2,[1]median!$Z44),"")</f>
        <v/>
      </c>
      <c r="AC42" s="248" t="str">
        <f>IFERROR([1]median!AJ44/IF([1]median!$Z44="",[1]median!$Z$2,[1]median!$Z44),"")</f>
        <v/>
      </c>
    </row>
    <row r="43" spans="1:29" ht="18" customHeight="1" x14ac:dyDescent="0.25">
      <c r="A43" s="257" t="str">
        <f>IF([1]median!A45="","",[1]median!A45)</f>
        <v/>
      </c>
      <c r="B43" s="257" t="str">
        <f>IF([1]median!B45="","",[1]median!B45)</f>
        <v/>
      </c>
      <c r="C43" s="258" t="str">
        <f>IF([1]median!C45="","",[1]median!C45)</f>
        <v/>
      </c>
      <c r="D43" s="248" t="str">
        <f>IFERROR([1]median!D45/IF([1]median!$Z45="",[1]median!$Z$2,[1]median!$Z45),"")</f>
        <v/>
      </c>
      <c r="E43" s="248" t="str">
        <f>IFERROR([1]median!E45/IF([1]median!$Z45="",[1]median!$Z$2,[1]median!$Z45),"")</f>
        <v/>
      </c>
      <c r="F43" s="248" t="str">
        <f>IFERROR([1]median!F45/IF([1]median!$Z45="",[1]median!$Z$2,[1]median!$Z45),"")</f>
        <v/>
      </c>
      <c r="G43" s="248" t="str">
        <f>IFERROR([1]median!G45/IF([1]median!$Z45="",[1]median!$Z$2,[1]median!$Z45),"")</f>
        <v/>
      </c>
      <c r="H43" s="248" t="str">
        <f>IFERROR([1]median!H45/IF([1]median!$Z45="",[1]median!$Z$2,[1]median!$Z45),"")</f>
        <v/>
      </c>
      <c r="I43" s="248" t="str">
        <f>IFERROR([1]median!I45/IF([1]median!$Z45="",[1]median!$Z$2,[1]median!$Z45),"")</f>
        <v/>
      </c>
      <c r="J43" s="248" t="str">
        <f>IFERROR([1]median!J45/IF([1]median!$Z45="",[1]median!$Z$2,[1]median!$Z45),"")</f>
        <v/>
      </c>
      <c r="K43" s="248" t="str">
        <f>IFERROR([1]median!K45/IF([1]median!$Z45="",[1]median!$Z$2,[1]median!$Z45),"")</f>
        <v/>
      </c>
      <c r="L43" s="248" t="str">
        <f>IFERROR([1]median!L45/IF([1]median!$Z45="",[1]median!$Z$2,[1]median!$Z45),"")</f>
        <v/>
      </c>
      <c r="M43" s="248" t="str">
        <f>IFERROR([1]median!M45/IF([1]median!$Z45="",[1]median!$Z$2,[1]median!$Z45),"")</f>
        <v/>
      </c>
      <c r="N43" s="248" t="str">
        <f>IFERROR([1]median!N45/IF([1]median!$Z45="",[1]median!$Z$2,[1]median!$Z45),"")</f>
        <v/>
      </c>
      <c r="O43" s="248" t="str">
        <f>IFERROR([1]median!O45/IF([1]median!$Z45="",[1]median!$Z$2,[1]median!$Z45),"")</f>
        <v/>
      </c>
      <c r="P43" s="248" t="str">
        <f>IFERROR([1]median!P45/IF([1]median!$Z45="",[1]median!$Z$2,[1]median!$Z45),"")</f>
        <v/>
      </c>
      <c r="Q43" s="248" t="str">
        <f>IFERROR([1]median!Q45/IF([1]median!$Z45="",[1]median!$Z$2,[1]median!$Z45),"")</f>
        <v/>
      </c>
      <c r="R43" s="248" t="str">
        <f>IFERROR([1]median!R45/IF([1]median!$Z45="",[1]median!$Z$2,[1]median!$Z45),"")</f>
        <v/>
      </c>
      <c r="S43" s="248" t="str">
        <f>IFERROR([1]median!S45/IF([1]median!$Z45="",[1]median!$Z$2,[1]median!$Z45),"")</f>
        <v/>
      </c>
      <c r="T43" s="248" t="str">
        <f>IFERROR([1]median!T45/IF([1]median!$Z45="",[1]median!$Z$2,[1]median!$Z45),"")</f>
        <v/>
      </c>
      <c r="U43" s="248" t="str">
        <f>IFERROR([1]median!U45/IF([1]median!$Z45="",[1]median!$Z$2,[1]median!$Z45),"")</f>
        <v/>
      </c>
      <c r="V43" s="248" t="str">
        <f>IFERROR([1]median!V45/IF([1]median!$Z45="",[1]median!$Z$2,[1]median!$Z45),"")</f>
        <v/>
      </c>
      <c r="W43" s="248" t="str">
        <f>IFERROR([1]median!W45/IF([1]median!$Z45="",[1]median!$Z$2,[1]median!$Z45),"")</f>
        <v/>
      </c>
      <c r="X43" s="248" t="str">
        <f>IFERROR([1]median!X45/IF([1]median!$Z45="",[1]median!$Z$2,[1]median!$Z45),"")</f>
        <v/>
      </c>
      <c r="Y43" s="248" t="str">
        <f>IFERROR([1]median!Y45/IF([1]median!$Z45="",[1]median!$Z$2,[1]median!$Z45),"")</f>
        <v/>
      </c>
      <c r="Z43" s="248" t="str">
        <f>IFERROR([1]median!#REF!/IF([1]median!$Z45="",[1]median!$Z$2,[1]median!$Z45),"")</f>
        <v/>
      </c>
      <c r="AA43" s="248" t="str">
        <f>IFERROR([1]median!AH45/IF([1]median!$Z45="",[1]median!$Z$2,[1]median!$Z45),"")</f>
        <v/>
      </c>
      <c r="AB43" s="248" t="str">
        <f>IFERROR([1]median!AI45/IF([1]median!$Z45="",[1]median!$Z$2,[1]median!$Z45),"")</f>
        <v/>
      </c>
      <c r="AC43" s="248" t="str">
        <f>IFERROR([1]median!AJ45/IF([1]median!$Z45="",[1]median!$Z$2,[1]median!$Z45),"")</f>
        <v/>
      </c>
    </row>
    <row r="44" spans="1:29" ht="18" customHeight="1" x14ac:dyDescent="0.25">
      <c r="A44" s="257" t="str">
        <f>IF([1]median!A46="","",[1]median!A46)</f>
        <v/>
      </c>
      <c r="B44" s="257" t="str">
        <f>IF([1]median!B46="","",[1]median!B46)</f>
        <v/>
      </c>
      <c r="C44" s="258" t="str">
        <f>IF([1]median!C46="","",[1]median!C46)</f>
        <v/>
      </c>
      <c r="D44" s="248" t="str">
        <f>IFERROR([1]median!D46/IF([1]median!$Z46="",[1]median!$Z$2,[1]median!$Z46),"")</f>
        <v/>
      </c>
      <c r="E44" s="248" t="str">
        <f>IFERROR([1]median!E46/IF([1]median!$Z46="",[1]median!$Z$2,[1]median!$Z46),"")</f>
        <v/>
      </c>
      <c r="F44" s="248" t="str">
        <f>IFERROR([1]median!F46/IF([1]median!$Z46="",[1]median!$Z$2,[1]median!$Z46),"")</f>
        <v/>
      </c>
      <c r="G44" s="248" t="str">
        <f>IFERROR([1]median!G46/IF([1]median!$Z46="",[1]median!$Z$2,[1]median!$Z46),"")</f>
        <v/>
      </c>
      <c r="H44" s="248" t="str">
        <f>IFERROR([1]median!H46/IF([1]median!$Z46="",[1]median!$Z$2,[1]median!$Z46),"")</f>
        <v/>
      </c>
      <c r="I44" s="248" t="str">
        <f>IFERROR([1]median!I46/IF([1]median!$Z46="",[1]median!$Z$2,[1]median!$Z46),"")</f>
        <v/>
      </c>
      <c r="J44" s="248" t="str">
        <f>IFERROR([1]median!J46/IF([1]median!$Z46="",[1]median!$Z$2,[1]median!$Z46),"")</f>
        <v/>
      </c>
      <c r="K44" s="248" t="str">
        <f>IFERROR([1]median!K46/IF([1]median!$Z46="",[1]median!$Z$2,[1]median!$Z46),"")</f>
        <v/>
      </c>
      <c r="L44" s="248" t="str">
        <f>IFERROR([1]median!L46/IF([1]median!$Z46="",[1]median!$Z$2,[1]median!$Z46),"")</f>
        <v/>
      </c>
      <c r="M44" s="248" t="str">
        <f>IFERROR([1]median!M46/IF([1]median!$Z46="",[1]median!$Z$2,[1]median!$Z46),"")</f>
        <v/>
      </c>
      <c r="N44" s="248" t="str">
        <f>IFERROR([1]median!N46/IF([1]median!$Z46="",[1]median!$Z$2,[1]median!$Z46),"")</f>
        <v/>
      </c>
      <c r="O44" s="248" t="str">
        <f>IFERROR([1]median!O46/IF([1]median!$Z46="",[1]median!$Z$2,[1]median!$Z46),"")</f>
        <v/>
      </c>
      <c r="P44" s="248" t="str">
        <f>IFERROR([1]median!P46/IF([1]median!$Z46="",[1]median!$Z$2,[1]median!$Z46),"")</f>
        <v/>
      </c>
      <c r="Q44" s="248" t="str">
        <f>IFERROR([1]median!Q46/IF([1]median!$Z46="",[1]median!$Z$2,[1]median!$Z46),"")</f>
        <v/>
      </c>
      <c r="R44" s="248" t="str">
        <f>IFERROR([1]median!R46/IF([1]median!$Z46="",[1]median!$Z$2,[1]median!$Z46),"")</f>
        <v/>
      </c>
      <c r="S44" s="248" t="str">
        <f>IFERROR([1]median!S46/IF([1]median!$Z46="",[1]median!$Z$2,[1]median!$Z46),"")</f>
        <v/>
      </c>
      <c r="T44" s="248" t="str">
        <f>IFERROR([1]median!T46/IF([1]median!$Z46="",[1]median!$Z$2,[1]median!$Z46),"")</f>
        <v/>
      </c>
      <c r="U44" s="248" t="str">
        <f>IFERROR([1]median!U46/IF([1]median!$Z46="",[1]median!$Z$2,[1]median!$Z46),"")</f>
        <v/>
      </c>
      <c r="V44" s="248" t="str">
        <f>IFERROR([1]median!V46/IF([1]median!$Z46="",[1]median!$Z$2,[1]median!$Z46),"")</f>
        <v/>
      </c>
      <c r="W44" s="248" t="str">
        <f>IFERROR([1]median!W46/IF([1]median!$Z46="",[1]median!$Z$2,[1]median!$Z46),"")</f>
        <v/>
      </c>
      <c r="X44" s="248" t="str">
        <f>IFERROR([1]median!X46/IF([1]median!$Z46="",[1]median!$Z$2,[1]median!$Z46),"")</f>
        <v/>
      </c>
      <c r="Y44" s="248" t="str">
        <f>IFERROR([1]median!Y46/IF([1]median!$Z46="",[1]median!$Z$2,[1]median!$Z46),"")</f>
        <v/>
      </c>
      <c r="Z44" s="248" t="str">
        <f>IFERROR([1]median!#REF!/IF([1]median!$Z46="",[1]median!$Z$2,[1]median!$Z46),"")</f>
        <v/>
      </c>
      <c r="AA44" s="248" t="str">
        <f>IFERROR([1]median!AH46/IF([1]median!$Z46="",[1]median!$Z$2,[1]median!$Z46),"")</f>
        <v/>
      </c>
      <c r="AB44" s="248" t="str">
        <f>IFERROR([1]median!AI46/IF([1]median!$Z46="",[1]median!$Z$2,[1]median!$Z46),"")</f>
        <v/>
      </c>
      <c r="AC44" s="248" t="str">
        <f>IFERROR([1]median!AJ46/IF([1]median!$Z46="",[1]median!$Z$2,[1]median!$Z46),"")</f>
        <v/>
      </c>
    </row>
    <row r="45" spans="1:29" ht="18" customHeight="1" x14ac:dyDescent="0.25">
      <c r="A45" s="257" t="str">
        <f>IF([1]median!A47="","",[1]median!A47)</f>
        <v/>
      </c>
      <c r="B45" s="257" t="str">
        <f>IF([1]median!B47="","",[1]median!B47)</f>
        <v/>
      </c>
      <c r="C45" s="258" t="str">
        <f>IF([1]median!C47="","",[1]median!C47)</f>
        <v/>
      </c>
      <c r="D45" s="248" t="str">
        <f>IFERROR([1]median!D47/IF([1]median!$Z47="",[1]median!$Z$2,[1]median!$Z47),"")</f>
        <v/>
      </c>
      <c r="E45" s="248" t="str">
        <f>IFERROR([1]median!E47/IF([1]median!$Z47="",[1]median!$Z$2,[1]median!$Z47),"")</f>
        <v/>
      </c>
      <c r="F45" s="248" t="str">
        <f>IFERROR([1]median!F47/IF([1]median!$Z47="",[1]median!$Z$2,[1]median!$Z47),"")</f>
        <v/>
      </c>
      <c r="G45" s="248" t="str">
        <f>IFERROR([1]median!G47/IF([1]median!$Z47="",[1]median!$Z$2,[1]median!$Z47),"")</f>
        <v/>
      </c>
      <c r="H45" s="248" t="str">
        <f>IFERROR([1]median!H47/IF([1]median!$Z47="",[1]median!$Z$2,[1]median!$Z47),"")</f>
        <v/>
      </c>
      <c r="I45" s="248" t="str">
        <f>IFERROR([1]median!I47/IF([1]median!$Z47="",[1]median!$Z$2,[1]median!$Z47),"")</f>
        <v/>
      </c>
      <c r="J45" s="248" t="str">
        <f>IFERROR([1]median!J47/IF([1]median!$Z47="",[1]median!$Z$2,[1]median!$Z47),"")</f>
        <v/>
      </c>
      <c r="K45" s="248" t="str">
        <f>IFERROR([1]median!K47/IF([1]median!$Z47="",[1]median!$Z$2,[1]median!$Z47),"")</f>
        <v/>
      </c>
      <c r="L45" s="248" t="str">
        <f>IFERROR([1]median!L47/IF([1]median!$Z47="",[1]median!$Z$2,[1]median!$Z47),"")</f>
        <v/>
      </c>
      <c r="M45" s="248" t="str">
        <f>IFERROR([1]median!M47/IF([1]median!$Z47="",[1]median!$Z$2,[1]median!$Z47),"")</f>
        <v/>
      </c>
      <c r="N45" s="248" t="str">
        <f>IFERROR([1]median!N47/IF([1]median!$Z47="",[1]median!$Z$2,[1]median!$Z47),"")</f>
        <v/>
      </c>
      <c r="O45" s="248" t="str">
        <f>IFERROR([1]median!O47/IF([1]median!$Z47="",[1]median!$Z$2,[1]median!$Z47),"")</f>
        <v/>
      </c>
      <c r="P45" s="248" t="str">
        <f>IFERROR([1]median!P47/IF([1]median!$Z47="",[1]median!$Z$2,[1]median!$Z47),"")</f>
        <v/>
      </c>
      <c r="Q45" s="248" t="str">
        <f>IFERROR([1]median!Q47/IF([1]median!$Z47="",[1]median!$Z$2,[1]median!$Z47),"")</f>
        <v/>
      </c>
      <c r="R45" s="248" t="str">
        <f>IFERROR([1]median!R47/IF([1]median!$Z47="",[1]median!$Z$2,[1]median!$Z47),"")</f>
        <v/>
      </c>
      <c r="S45" s="248" t="str">
        <f>IFERROR([1]median!S47/IF([1]median!$Z47="",[1]median!$Z$2,[1]median!$Z47),"")</f>
        <v/>
      </c>
      <c r="T45" s="248" t="str">
        <f>IFERROR([1]median!T47/IF([1]median!$Z47="",[1]median!$Z$2,[1]median!$Z47),"")</f>
        <v/>
      </c>
      <c r="U45" s="248" t="str">
        <f>IFERROR([1]median!U47/IF([1]median!$Z47="",[1]median!$Z$2,[1]median!$Z47),"")</f>
        <v/>
      </c>
      <c r="V45" s="248" t="str">
        <f>IFERROR([1]median!V47/IF([1]median!$Z47="",[1]median!$Z$2,[1]median!$Z47),"")</f>
        <v/>
      </c>
      <c r="W45" s="248" t="str">
        <f>IFERROR([1]median!W47/IF([1]median!$Z47="",[1]median!$Z$2,[1]median!$Z47),"")</f>
        <v/>
      </c>
      <c r="X45" s="248" t="str">
        <f>IFERROR([1]median!X47/IF([1]median!$Z47="",[1]median!$Z$2,[1]median!$Z47),"")</f>
        <v/>
      </c>
      <c r="Y45" s="248" t="str">
        <f>IFERROR([1]median!Y47/IF([1]median!$Z47="",[1]median!$Z$2,[1]median!$Z47),"")</f>
        <v/>
      </c>
      <c r="Z45" s="248" t="str">
        <f>IFERROR([1]median!#REF!/IF([1]median!$Z47="",[1]median!$Z$2,[1]median!$Z47),"")</f>
        <v/>
      </c>
      <c r="AA45" s="248" t="str">
        <f>IFERROR([1]median!AH47/IF([1]median!$Z47="",[1]median!$Z$2,[1]median!$Z47),"")</f>
        <v/>
      </c>
      <c r="AB45" s="248" t="str">
        <f>IFERROR([1]median!AI47/IF([1]median!$Z47="",[1]median!$Z$2,[1]median!$Z47),"")</f>
        <v/>
      </c>
      <c r="AC45" s="248" t="str">
        <f>IFERROR([1]median!AJ47/IF([1]median!$Z47="",[1]median!$Z$2,[1]median!$Z47),"")</f>
        <v/>
      </c>
    </row>
    <row r="46" spans="1:29" ht="18" customHeight="1" x14ac:dyDescent="0.25">
      <c r="A46" s="257" t="str">
        <f>IF([1]median!A48="","",[1]median!A48)</f>
        <v/>
      </c>
      <c r="B46" s="257" t="str">
        <f>IF([1]median!B48="","",[1]median!B48)</f>
        <v/>
      </c>
      <c r="C46" s="258" t="str">
        <f>IF([1]median!C48="","",[1]median!C48)</f>
        <v/>
      </c>
      <c r="D46" s="248" t="str">
        <f>IFERROR([1]median!D48/IF([1]median!$Z48="",[1]median!$Z$2,[1]median!$Z48),"")</f>
        <v/>
      </c>
      <c r="E46" s="248" t="str">
        <f>IFERROR([1]median!E48/IF([1]median!$Z48="",[1]median!$Z$2,[1]median!$Z48),"")</f>
        <v/>
      </c>
      <c r="F46" s="248" t="str">
        <f>IFERROR([1]median!F48/IF([1]median!$Z48="",[1]median!$Z$2,[1]median!$Z48),"")</f>
        <v/>
      </c>
      <c r="G46" s="248" t="str">
        <f>IFERROR([1]median!G48/IF([1]median!$Z48="",[1]median!$Z$2,[1]median!$Z48),"")</f>
        <v/>
      </c>
      <c r="H46" s="248" t="str">
        <f>IFERROR([1]median!H48/IF([1]median!$Z48="",[1]median!$Z$2,[1]median!$Z48),"")</f>
        <v/>
      </c>
      <c r="I46" s="248" t="str">
        <f>IFERROR([1]median!I48/IF([1]median!$Z48="",[1]median!$Z$2,[1]median!$Z48),"")</f>
        <v/>
      </c>
      <c r="J46" s="248" t="str">
        <f>IFERROR([1]median!J48/IF([1]median!$Z48="",[1]median!$Z$2,[1]median!$Z48),"")</f>
        <v/>
      </c>
      <c r="K46" s="248" t="str">
        <f>IFERROR([1]median!K48/IF([1]median!$Z48="",[1]median!$Z$2,[1]median!$Z48),"")</f>
        <v/>
      </c>
      <c r="L46" s="248" t="str">
        <f>IFERROR([1]median!L48/IF([1]median!$Z48="",[1]median!$Z$2,[1]median!$Z48),"")</f>
        <v/>
      </c>
      <c r="M46" s="248" t="str">
        <f>IFERROR([1]median!M48/IF([1]median!$Z48="",[1]median!$Z$2,[1]median!$Z48),"")</f>
        <v/>
      </c>
      <c r="N46" s="248" t="str">
        <f>IFERROR([1]median!N48/IF([1]median!$Z48="",[1]median!$Z$2,[1]median!$Z48),"")</f>
        <v/>
      </c>
      <c r="O46" s="248" t="str">
        <f>IFERROR([1]median!O48/IF([1]median!$Z48="",[1]median!$Z$2,[1]median!$Z48),"")</f>
        <v/>
      </c>
      <c r="P46" s="248" t="str">
        <f>IFERROR([1]median!P48/IF([1]median!$Z48="",[1]median!$Z$2,[1]median!$Z48),"")</f>
        <v/>
      </c>
      <c r="Q46" s="248" t="str">
        <f>IFERROR([1]median!Q48/IF([1]median!$Z48="",[1]median!$Z$2,[1]median!$Z48),"")</f>
        <v/>
      </c>
      <c r="R46" s="248" t="str">
        <f>IFERROR([1]median!R48/IF([1]median!$Z48="",[1]median!$Z$2,[1]median!$Z48),"")</f>
        <v/>
      </c>
      <c r="S46" s="248" t="str">
        <f>IFERROR([1]median!S48/IF([1]median!$Z48="",[1]median!$Z$2,[1]median!$Z48),"")</f>
        <v/>
      </c>
      <c r="T46" s="248" t="str">
        <f>IFERROR([1]median!T48/IF([1]median!$Z48="",[1]median!$Z$2,[1]median!$Z48),"")</f>
        <v/>
      </c>
      <c r="U46" s="248" t="str">
        <f>IFERROR([1]median!U48/IF([1]median!$Z48="",[1]median!$Z$2,[1]median!$Z48),"")</f>
        <v/>
      </c>
      <c r="V46" s="248" t="str">
        <f>IFERROR([1]median!V48/IF([1]median!$Z48="",[1]median!$Z$2,[1]median!$Z48),"")</f>
        <v/>
      </c>
      <c r="W46" s="248" t="str">
        <f>IFERROR([1]median!W48/IF([1]median!$Z48="",[1]median!$Z$2,[1]median!$Z48),"")</f>
        <v/>
      </c>
      <c r="X46" s="248" t="str">
        <f>IFERROR([1]median!X48/IF([1]median!$Z48="",[1]median!$Z$2,[1]median!$Z48),"")</f>
        <v/>
      </c>
      <c r="Y46" s="248" t="str">
        <f>IFERROR([1]median!Y48/IF([1]median!$Z48="",[1]median!$Z$2,[1]median!$Z48),"")</f>
        <v/>
      </c>
      <c r="Z46" s="248" t="str">
        <f>IFERROR([1]median!#REF!/IF([1]median!$Z48="",[1]median!$Z$2,[1]median!$Z48),"")</f>
        <v/>
      </c>
      <c r="AA46" s="248" t="str">
        <f>IFERROR([1]median!AH48/IF([1]median!$Z48="",[1]median!$Z$2,[1]median!$Z48),"")</f>
        <v/>
      </c>
      <c r="AB46" s="248" t="str">
        <f>IFERROR([1]median!AI48/IF([1]median!$Z48="",[1]median!$Z$2,[1]median!$Z48),"")</f>
        <v/>
      </c>
      <c r="AC46" s="248" t="str">
        <f>IFERROR([1]median!AJ48/IF([1]median!$Z48="",[1]median!$Z$2,[1]median!$Z48),"")</f>
        <v/>
      </c>
    </row>
    <row r="47" spans="1:29" ht="18" customHeight="1" x14ac:dyDescent="0.25">
      <c r="A47" s="257" t="str">
        <f>IF([1]median!A49="","",[1]median!A49)</f>
        <v/>
      </c>
      <c r="B47" s="257" t="str">
        <f>IF([1]median!B49="","",[1]median!B49)</f>
        <v/>
      </c>
      <c r="C47" s="258" t="str">
        <f>IF([1]median!C49="","",[1]median!C49)</f>
        <v/>
      </c>
      <c r="D47" s="248" t="str">
        <f>IFERROR([1]median!D49/IF([1]median!$Z49="",[1]median!$Z$2,[1]median!$Z49),"")</f>
        <v/>
      </c>
      <c r="E47" s="248" t="str">
        <f>IFERROR([1]median!E49/IF([1]median!$Z49="",[1]median!$Z$2,[1]median!$Z49),"")</f>
        <v/>
      </c>
      <c r="F47" s="248" t="str">
        <f>IFERROR([1]median!F49/IF([1]median!$Z49="",[1]median!$Z$2,[1]median!$Z49),"")</f>
        <v/>
      </c>
      <c r="G47" s="248" t="str">
        <f>IFERROR([1]median!G49/IF([1]median!$Z49="",[1]median!$Z$2,[1]median!$Z49),"")</f>
        <v/>
      </c>
      <c r="H47" s="248" t="str">
        <f>IFERROR([1]median!H49/IF([1]median!$Z49="",[1]median!$Z$2,[1]median!$Z49),"")</f>
        <v/>
      </c>
      <c r="I47" s="248" t="str">
        <f>IFERROR([1]median!I49/IF([1]median!$Z49="",[1]median!$Z$2,[1]median!$Z49),"")</f>
        <v/>
      </c>
      <c r="J47" s="248" t="str">
        <f>IFERROR([1]median!J49/IF([1]median!$Z49="",[1]median!$Z$2,[1]median!$Z49),"")</f>
        <v/>
      </c>
      <c r="K47" s="248" t="str">
        <f>IFERROR([1]median!K49/IF([1]median!$Z49="",[1]median!$Z$2,[1]median!$Z49),"")</f>
        <v/>
      </c>
      <c r="L47" s="248" t="str">
        <f>IFERROR([1]median!L49/IF([1]median!$Z49="",[1]median!$Z$2,[1]median!$Z49),"")</f>
        <v/>
      </c>
      <c r="M47" s="248" t="str">
        <f>IFERROR([1]median!M49/IF([1]median!$Z49="",[1]median!$Z$2,[1]median!$Z49),"")</f>
        <v/>
      </c>
      <c r="N47" s="248" t="str">
        <f>IFERROR([1]median!N49/IF([1]median!$Z49="",[1]median!$Z$2,[1]median!$Z49),"")</f>
        <v/>
      </c>
      <c r="O47" s="248" t="str">
        <f>IFERROR([1]median!O49/IF([1]median!$Z49="",[1]median!$Z$2,[1]median!$Z49),"")</f>
        <v/>
      </c>
      <c r="P47" s="248" t="str">
        <f>IFERROR([1]median!P49/IF([1]median!$Z49="",[1]median!$Z$2,[1]median!$Z49),"")</f>
        <v/>
      </c>
      <c r="Q47" s="248" t="str">
        <f>IFERROR([1]median!Q49/IF([1]median!$Z49="",[1]median!$Z$2,[1]median!$Z49),"")</f>
        <v/>
      </c>
      <c r="R47" s="248" t="str">
        <f>IFERROR([1]median!R49/IF([1]median!$Z49="",[1]median!$Z$2,[1]median!$Z49),"")</f>
        <v/>
      </c>
      <c r="S47" s="248" t="str">
        <f>IFERROR([1]median!S49/IF([1]median!$Z49="",[1]median!$Z$2,[1]median!$Z49),"")</f>
        <v/>
      </c>
      <c r="T47" s="248" t="str">
        <f>IFERROR([1]median!T49/IF([1]median!$Z49="",[1]median!$Z$2,[1]median!$Z49),"")</f>
        <v/>
      </c>
      <c r="U47" s="248" t="str">
        <f>IFERROR([1]median!U49/IF([1]median!$Z49="",[1]median!$Z$2,[1]median!$Z49),"")</f>
        <v/>
      </c>
      <c r="V47" s="248" t="str">
        <f>IFERROR([1]median!V49/IF([1]median!$Z49="",[1]median!$Z$2,[1]median!$Z49),"")</f>
        <v/>
      </c>
      <c r="W47" s="248" t="str">
        <f>IFERROR([1]median!W49/IF([1]median!$Z49="",[1]median!$Z$2,[1]median!$Z49),"")</f>
        <v/>
      </c>
      <c r="X47" s="248" t="str">
        <f>IFERROR([1]median!X49/IF([1]median!$Z49="",[1]median!$Z$2,[1]median!$Z49),"")</f>
        <v/>
      </c>
      <c r="Y47" s="248" t="str">
        <f>IFERROR([1]median!Y49/IF([1]median!$Z49="",[1]median!$Z$2,[1]median!$Z49),"")</f>
        <v/>
      </c>
      <c r="Z47" s="248" t="str">
        <f>IFERROR([1]median!#REF!/IF([1]median!$Z49="",[1]median!$Z$2,[1]median!$Z49),"")</f>
        <v/>
      </c>
      <c r="AA47" s="248" t="str">
        <f>IFERROR([1]median!AH49/IF([1]median!$Z49="",[1]median!$Z$2,[1]median!$Z49),"")</f>
        <v/>
      </c>
      <c r="AB47" s="248" t="str">
        <f>IFERROR([1]median!AI49/IF([1]median!$Z49="",[1]median!$Z$2,[1]median!$Z49),"")</f>
        <v/>
      </c>
      <c r="AC47" s="248" t="str">
        <f>IFERROR([1]median!AJ49/IF([1]median!$Z49="",[1]median!$Z$2,[1]median!$Z49),"")</f>
        <v/>
      </c>
    </row>
    <row r="48" spans="1:29" ht="18" customHeight="1" x14ac:dyDescent="0.25">
      <c r="A48" s="257" t="str">
        <f>IF([1]median!A50="","",[1]median!A50)</f>
        <v/>
      </c>
      <c r="B48" s="257" t="str">
        <f>IF([1]median!B50="","",[1]median!B50)</f>
        <v/>
      </c>
      <c r="C48" s="258" t="str">
        <f>IF([1]median!C50="","",[1]median!C50)</f>
        <v/>
      </c>
      <c r="D48" s="248" t="str">
        <f>IFERROR([1]median!D50/IF([1]median!$Z50="",[1]median!$Z$2,[1]median!$Z50),"")</f>
        <v/>
      </c>
      <c r="E48" s="248" t="str">
        <f>IFERROR([1]median!E50/IF([1]median!$Z50="",[1]median!$Z$2,[1]median!$Z50),"")</f>
        <v/>
      </c>
      <c r="F48" s="248" t="str">
        <f>IFERROR([1]median!F50/IF([1]median!$Z50="",[1]median!$Z$2,[1]median!$Z50),"")</f>
        <v/>
      </c>
      <c r="G48" s="248" t="str">
        <f>IFERROR([1]median!G50/IF([1]median!$Z50="",[1]median!$Z$2,[1]median!$Z50),"")</f>
        <v/>
      </c>
      <c r="H48" s="248" t="str">
        <f>IFERROR([1]median!H50/IF([1]median!$Z50="",[1]median!$Z$2,[1]median!$Z50),"")</f>
        <v/>
      </c>
      <c r="I48" s="248" t="str">
        <f>IFERROR([1]median!I50/IF([1]median!$Z50="",[1]median!$Z$2,[1]median!$Z50),"")</f>
        <v/>
      </c>
      <c r="J48" s="248" t="str">
        <f>IFERROR([1]median!J50/IF([1]median!$Z50="",[1]median!$Z$2,[1]median!$Z50),"")</f>
        <v/>
      </c>
      <c r="K48" s="248" t="str">
        <f>IFERROR([1]median!K50/IF([1]median!$Z50="",[1]median!$Z$2,[1]median!$Z50),"")</f>
        <v/>
      </c>
      <c r="L48" s="248" t="str">
        <f>IFERROR([1]median!L50/IF([1]median!$Z50="",[1]median!$Z$2,[1]median!$Z50),"")</f>
        <v/>
      </c>
      <c r="M48" s="248" t="str">
        <f>IFERROR([1]median!M50/IF([1]median!$Z50="",[1]median!$Z$2,[1]median!$Z50),"")</f>
        <v/>
      </c>
      <c r="N48" s="248" t="str">
        <f>IFERROR([1]median!N50/IF([1]median!$Z50="",[1]median!$Z$2,[1]median!$Z50),"")</f>
        <v/>
      </c>
      <c r="O48" s="248" t="str">
        <f>IFERROR([1]median!O50/IF([1]median!$Z50="",[1]median!$Z$2,[1]median!$Z50),"")</f>
        <v/>
      </c>
      <c r="P48" s="248" t="str">
        <f>IFERROR([1]median!P50/IF([1]median!$Z50="",[1]median!$Z$2,[1]median!$Z50),"")</f>
        <v/>
      </c>
      <c r="Q48" s="248" t="str">
        <f>IFERROR([1]median!Q50/IF([1]median!$Z50="",[1]median!$Z$2,[1]median!$Z50),"")</f>
        <v/>
      </c>
      <c r="R48" s="248" t="str">
        <f>IFERROR([1]median!R50/IF([1]median!$Z50="",[1]median!$Z$2,[1]median!$Z50),"")</f>
        <v/>
      </c>
      <c r="S48" s="248" t="str">
        <f>IFERROR([1]median!S50/IF([1]median!$Z50="",[1]median!$Z$2,[1]median!$Z50),"")</f>
        <v/>
      </c>
      <c r="T48" s="248" t="str">
        <f>IFERROR([1]median!T50/IF([1]median!$Z50="",[1]median!$Z$2,[1]median!$Z50),"")</f>
        <v/>
      </c>
      <c r="U48" s="248" t="str">
        <f>IFERROR([1]median!U50/IF([1]median!$Z50="",[1]median!$Z$2,[1]median!$Z50),"")</f>
        <v/>
      </c>
      <c r="V48" s="248" t="str">
        <f>IFERROR([1]median!V50/IF([1]median!$Z50="",[1]median!$Z$2,[1]median!$Z50),"")</f>
        <v/>
      </c>
      <c r="W48" s="248" t="str">
        <f>IFERROR([1]median!W50/IF([1]median!$Z50="",[1]median!$Z$2,[1]median!$Z50),"")</f>
        <v/>
      </c>
      <c r="X48" s="248" t="str">
        <f>IFERROR([1]median!X50/IF([1]median!$Z50="",[1]median!$Z$2,[1]median!$Z50),"")</f>
        <v/>
      </c>
      <c r="Y48" s="248" t="str">
        <f>IFERROR([1]median!Y50/IF([1]median!$Z50="",[1]median!$Z$2,[1]median!$Z50),"")</f>
        <v/>
      </c>
      <c r="Z48" s="248" t="str">
        <f>IFERROR([1]median!#REF!/IF([1]median!$Z50="",[1]median!$Z$2,[1]median!$Z50),"")</f>
        <v/>
      </c>
      <c r="AA48" s="248" t="str">
        <f>IFERROR([1]median!AH50/IF([1]median!$Z50="",[1]median!$Z$2,[1]median!$Z50),"")</f>
        <v/>
      </c>
      <c r="AB48" s="248" t="str">
        <f>IFERROR([1]median!AI50/IF([1]median!$Z50="",[1]median!$Z$2,[1]median!$Z50),"")</f>
        <v/>
      </c>
      <c r="AC48" s="248" t="str">
        <f>IFERROR([1]median!AJ50/IF([1]median!$Z50="",[1]median!$Z$2,[1]median!$Z50),"")</f>
        <v/>
      </c>
    </row>
    <row r="49" spans="1:29" ht="18" customHeight="1" x14ac:dyDescent="0.25">
      <c r="A49" s="257" t="str">
        <f>IF([1]median!A51="","",[1]median!A51)</f>
        <v/>
      </c>
      <c r="B49" s="257" t="str">
        <f>IF([1]median!B51="","",[1]median!B51)</f>
        <v/>
      </c>
      <c r="C49" s="258" t="str">
        <f>IF([1]median!C51="","",[1]median!C51)</f>
        <v/>
      </c>
      <c r="D49" s="248" t="str">
        <f>IFERROR([1]median!D51/IF([1]median!$Z51="",[1]median!$Z$2,[1]median!$Z51),"")</f>
        <v/>
      </c>
      <c r="E49" s="248" t="str">
        <f>IFERROR([1]median!E51/IF([1]median!$Z51="",[1]median!$Z$2,[1]median!$Z51),"")</f>
        <v/>
      </c>
      <c r="F49" s="248" t="str">
        <f>IFERROR([1]median!F51/IF([1]median!$Z51="",[1]median!$Z$2,[1]median!$Z51),"")</f>
        <v/>
      </c>
      <c r="G49" s="248" t="str">
        <f>IFERROR([1]median!G51/IF([1]median!$Z51="",[1]median!$Z$2,[1]median!$Z51),"")</f>
        <v/>
      </c>
      <c r="H49" s="248" t="str">
        <f>IFERROR([1]median!H51/IF([1]median!$Z51="",[1]median!$Z$2,[1]median!$Z51),"")</f>
        <v/>
      </c>
      <c r="I49" s="248" t="str">
        <f>IFERROR([1]median!I51/IF([1]median!$Z51="",[1]median!$Z$2,[1]median!$Z51),"")</f>
        <v/>
      </c>
      <c r="J49" s="248" t="str">
        <f>IFERROR([1]median!J51/IF([1]median!$Z51="",[1]median!$Z$2,[1]median!$Z51),"")</f>
        <v/>
      </c>
      <c r="K49" s="248" t="str">
        <f>IFERROR([1]median!K51/IF([1]median!$Z51="",[1]median!$Z$2,[1]median!$Z51),"")</f>
        <v/>
      </c>
      <c r="L49" s="248" t="str">
        <f>IFERROR([1]median!L51/IF([1]median!$Z51="",[1]median!$Z$2,[1]median!$Z51),"")</f>
        <v/>
      </c>
      <c r="M49" s="248" t="str">
        <f>IFERROR([1]median!M51/IF([1]median!$Z51="",[1]median!$Z$2,[1]median!$Z51),"")</f>
        <v/>
      </c>
      <c r="N49" s="248" t="str">
        <f>IFERROR([1]median!N51/IF([1]median!$Z51="",[1]median!$Z$2,[1]median!$Z51),"")</f>
        <v/>
      </c>
      <c r="O49" s="248" t="str">
        <f>IFERROR([1]median!O51/IF([1]median!$Z51="",[1]median!$Z$2,[1]median!$Z51),"")</f>
        <v/>
      </c>
      <c r="P49" s="248" t="str">
        <f>IFERROR([1]median!P51/IF([1]median!$Z51="",[1]median!$Z$2,[1]median!$Z51),"")</f>
        <v/>
      </c>
      <c r="Q49" s="248" t="str">
        <f>IFERROR([1]median!Q51/IF([1]median!$Z51="",[1]median!$Z$2,[1]median!$Z51),"")</f>
        <v/>
      </c>
      <c r="R49" s="248" t="str">
        <f>IFERROR([1]median!R51/IF([1]median!$Z51="",[1]median!$Z$2,[1]median!$Z51),"")</f>
        <v/>
      </c>
      <c r="S49" s="248" t="str">
        <f>IFERROR([1]median!S51/IF([1]median!$Z51="",[1]median!$Z$2,[1]median!$Z51),"")</f>
        <v/>
      </c>
      <c r="T49" s="248" t="str">
        <f>IFERROR([1]median!T51/IF([1]median!$Z51="",[1]median!$Z$2,[1]median!$Z51),"")</f>
        <v/>
      </c>
      <c r="U49" s="248" t="str">
        <f>IFERROR([1]median!U51/IF([1]median!$Z51="",[1]median!$Z$2,[1]median!$Z51),"")</f>
        <v/>
      </c>
      <c r="V49" s="248" t="str">
        <f>IFERROR([1]median!V51/IF([1]median!$Z51="",[1]median!$Z$2,[1]median!$Z51),"")</f>
        <v/>
      </c>
      <c r="W49" s="248" t="str">
        <f>IFERROR([1]median!W51/IF([1]median!$Z51="",[1]median!$Z$2,[1]median!$Z51),"")</f>
        <v/>
      </c>
      <c r="X49" s="248" t="str">
        <f>IFERROR([1]median!X51/IF([1]median!$Z51="",[1]median!$Z$2,[1]median!$Z51),"")</f>
        <v/>
      </c>
      <c r="Y49" s="248" t="str">
        <f>IFERROR([1]median!Y51/IF([1]median!$Z51="",[1]median!$Z$2,[1]median!$Z51),"")</f>
        <v/>
      </c>
      <c r="Z49" s="248" t="str">
        <f>IFERROR([1]median!#REF!/IF([1]median!$Z51="",[1]median!$Z$2,[1]median!$Z51),"")</f>
        <v/>
      </c>
      <c r="AA49" s="248" t="str">
        <f>IFERROR([1]median!AH51/IF([1]median!$Z51="",[1]median!$Z$2,[1]median!$Z51),"")</f>
        <v/>
      </c>
      <c r="AB49" s="248" t="str">
        <f>IFERROR([1]median!AI51/IF([1]median!$Z51="",[1]median!$Z$2,[1]median!$Z51),"")</f>
        <v/>
      </c>
      <c r="AC49" s="248" t="str">
        <f>IFERROR([1]median!AJ51/IF([1]median!$Z51="",[1]median!$Z$2,[1]median!$Z51),"")</f>
        <v/>
      </c>
    </row>
    <row r="50" spans="1:29" ht="18" customHeight="1" x14ac:dyDescent="0.25">
      <c r="A50" s="257" t="str">
        <f>IF([1]median!A52="","",[1]median!A52)</f>
        <v/>
      </c>
      <c r="B50" s="257" t="str">
        <f>IF([1]median!B52="","",[1]median!B52)</f>
        <v/>
      </c>
      <c r="C50" s="258" t="str">
        <f>IF([1]median!C52="","",[1]median!C52)</f>
        <v/>
      </c>
      <c r="D50" s="248" t="str">
        <f>IFERROR([1]median!D52/IF([1]median!$Z52="",[1]median!$Z$2,[1]median!$Z52),"")</f>
        <v/>
      </c>
      <c r="E50" s="248" t="str">
        <f>IFERROR([1]median!E52/IF([1]median!$Z52="",[1]median!$Z$2,[1]median!$Z52),"")</f>
        <v/>
      </c>
      <c r="F50" s="248" t="str">
        <f>IFERROR([1]median!F52/IF([1]median!$Z52="",[1]median!$Z$2,[1]median!$Z52),"")</f>
        <v/>
      </c>
      <c r="G50" s="248" t="str">
        <f>IFERROR([1]median!G52/IF([1]median!$Z52="",[1]median!$Z$2,[1]median!$Z52),"")</f>
        <v/>
      </c>
      <c r="H50" s="248" t="str">
        <f>IFERROR([1]median!H52/IF([1]median!$Z52="",[1]median!$Z$2,[1]median!$Z52),"")</f>
        <v/>
      </c>
      <c r="I50" s="248" t="str">
        <f>IFERROR([1]median!I52/IF([1]median!$Z52="",[1]median!$Z$2,[1]median!$Z52),"")</f>
        <v/>
      </c>
      <c r="J50" s="248" t="str">
        <f>IFERROR([1]median!J52/IF([1]median!$Z52="",[1]median!$Z$2,[1]median!$Z52),"")</f>
        <v/>
      </c>
      <c r="K50" s="248" t="str">
        <f>IFERROR([1]median!K52/IF([1]median!$Z52="",[1]median!$Z$2,[1]median!$Z52),"")</f>
        <v/>
      </c>
      <c r="L50" s="248" t="str">
        <f>IFERROR([1]median!L52/IF([1]median!$Z52="",[1]median!$Z$2,[1]median!$Z52),"")</f>
        <v/>
      </c>
      <c r="M50" s="248" t="str">
        <f>IFERROR([1]median!M52/IF([1]median!$Z52="",[1]median!$Z$2,[1]median!$Z52),"")</f>
        <v/>
      </c>
      <c r="N50" s="248" t="str">
        <f>IFERROR([1]median!N52/IF([1]median!$Z52="",[1]median!$Z$2,[1]median!$Z52),"")</f>
        <v/>
      </c>
      <c r="O50" s="248" t="str">
        <f>IFERROR([1]median!O52/IF([1]median!$Z52="",[1]median!$Z$2,[1]median!$Z52),"")</f>
        <v/>
      </c>
      <c r="P50" s="248" t="str">
        <f>IFERROR([1]median!P52/IF([1]median!$Z52="",[1]median!$Z$2,[1]median!$Z52),"")</f>
        <v/>
      </c>
      <c r="Q50" s="248" t="str">
        <f>IFERROR([1]median!Q52/IF([1]median!$Z52="",[1]median!$Z$2,[1]median!$Z52),"")</f>
        <v/>
      </c>
      <c r="R50" s="248" t="str">
        <f>IFERROR([1]median!R52/IF([1]median!$Z52="",[1]median!$Z$2,[1]median!$Z52),"")</f>
        <v/>
      </c>
      <c r="S50" s="248" t="str">
        <f>IFERROR([1]median!S52/IF([1]median!$Z52="",[1]median!$Z$2,[1]median!$Z52),"")</f>
        <v/>
      </c>
      <c r="T50" s="248" t="str">
        <f>IFERROR([1]median!T52/IF([1]median!$Z52="",[1]median!$Z$2,[1]median!$Z52),"")</f>
        <v/>
      </c>
      <c r="U50" s="248" t="str">
        <f>IFERROR([1]median!U52/IF([1]median!$Z52="",[1]median!$Z$2,[1]median!$Z52),"")</f>
        <v/>
      </c>
      <c r="V50" s="248" t="str">
        <f>IFERROR([1]median!V52/IF([1]median!$Z52="",[1]median!$Z$2,[1]median!$Z52),"")</f>
        <v/>
      </c>
      <c r="W50" s="248" t="str">
        <f>IFERROR([1]median!W52/IF([1]median!$Z52="",[1]median!$Z$2,[1]median!$Z52),"")</f>
        <v/>
      </c>
      <c r="X50" s="248" t="str">
        <f>IFERROR([1]median!X52/IF([1]median!$Z52="",[1]median!$Z$2,[1]median!$Z52),"")</f>
        <v/>
      </c>
      <c r="Y50" s="248" t="str">
        <f>IFERROR([1]median!Y52/IF([1]median!$Z52="",[1]median!$Z$2,[1]median!$Z52),"")</f>
        <v/>
      </c>
      <c r="Z50" s="248" t="str">
        <f>IFERROR([1]median!#REF!/IF([1]median!$Z52="",[1]median!$Z$2,[1]median!$Z52),"")</f>
        <v/>
      </c>
      <c r="AA50" s="248" t="str">
        <f>IFERROR([1]median!AH52/IF([1]median!$Z52="",[1]median!$Z$2,[1]median!$Z52),"")</f>
        <v/>
      </c>
      <c r="AB50" s="248" t="str">
        <f>IFERROR([1]median!AI52/IF([1]median!$Z52="",[1]median!$Z$2,[1]median!$Z52),"")</f>
        <v/>
      </c>
      <c r="AC50" s="248" t="str">
        <f>IFERROR([1]median!AJ52/IF([1]median!$Z52="",[1]median!$Z$2,[1]median!$Z52),"")</f>
        <v/>
      </c>
    </row>
    <row r="51" spans="1:29" ht="18" customHeight="1" x14ac:dyDescent="0.25">
      <c r="A51" s="257" t="str">
        <f>IF([1]median!A53="","",[1]median!A53)</f>
        <v/>
      </c>
      <c r="B51" s="257" t="str">
        <f>IF([1]median!B53="","",[1]median!B53)</f>
        <v/>
      </c>
      <c r="C51" s="258" t="str">
        <f>IF([1]median!C53="","",[1]median!C53)</f>
        <v/>
      </c>
      <c r="D51" s="248" t="str">
        <f>IFERROR([1]median!D53/IF([1]median!$Z53="",[1]median!$Z$2,[1]median!$Z53),"")</f>
        <v/>
      </c>
      <c r="E51" s="248" t="str">
        <f>IFERROR([1]median!E53/IF([1]median!$Z53="",[1]median!$Z$2,[1]median!$Z53),"")</f>
        <v/>
      </c>
      <c r="F51" s="248" t="str">
        <f>IFERROR([1]median!F53/IF([1]median!$Z53="",[1]median!$Z$2,[1]median!$Z53),"")</f>
        <v/>
      </c>
      <c r="G51" s="248" t="str">
        <f>IFERROR([1]median!G53/IF([1]median!$Z53="",[1]median!$Z$2,[1]median!$Z53),"")</f>
        <v/>
      </c>
      <c r="H51" s="248" t="str">
        <f>IFERROR([1]median!H53/IF([1]median!$Z53="",[1]median!$Z$2,[1]median!$Z53),"")</f>
        <v/>
      </c>
      <c r="I51" s="248" t="str">
        <f>IFERROR([1]median!I53/IF([1]median!$Z53="",[1]median!$Z$2,[1]median!$Z53),"")</f>
        <v/>
      </c>
      <c r="J51" s="248" t="str">
        <f>IFERROR([1]median!J53/IF([1]median!$Z53="",[1]median!$Z$2,[1]median!$Z53),"")</f>
        <v/>
      </c>
      <c r="K51" s="248" t="str">
        <f>IFERROR([1]median!K53/IF([1]median!$Z53="",[1]median!$Z$2,[1]median!$Z53),"")</f>
        <v/>
      </c>
      <c r="L51" s="248" t="str">
        <f>IFERROR([1]median!L53/IF([1]median!$Z53="",[1]median!$Z$2,[1]median!$Z53),"")</f>
        <v/>
      </c>
      <c r="M51" s="248" t="str">
        <f>IFERROR([1]median!M53/IF([1]median!$Z53="",[1]median!$Z$2,[1]median!$Z53),"")</f>
        <v/>
      </c>
      <c r="N51" s="248" t="str">
        <f>IFERROR([1]median!N53/IF([1]median!$Z53="",[1]median!$Z$2,[1]median!$Z53),"")</f>
        <v/>
      </c>
      <c r="O51" s="248" t="str">
        <f>IFERROR([1]median!O53/IF([1]median!$Z53="",[1]median!$Z$2,[1]median!$Z53),"")</f>
        <v/>
      </c>
      <c r="P51" s="248" t="str">
        <f>IFERROR([1]median!P53/IF([1]median!$Z53="",[1]median!$Z$2,[1]median!$Z53),"")</f>
        <v/>
      </c>
      <c r="Q51" s="248" t="str">
        <f>IFERROR([1]median!Q53/IF([1]median!$Z53="",[1]median!$Z$2,[1]median!$Z53),"")</f>
        <v/>
      </c>
      <c r="R51" s="248" t="str">
        <f>IFERROR([1]median!R53/IF([1]median!$Z53="",[1]median!$Z$2,[1]median!$Z53),"")</f>
        <v/>
      </c>
      <c r="S51" s="248" t="str">
        <f>IFERROR([1]median!S53/IF([1]median!$Z53="",[1]median!$Z$2,[1]median!$Z53),"")</f>
        <v/>
      </c>
      <c r="T51" s="248" t="str">
        <f>IFERROR([1]median!T53/IF([1]median!$Z53="",[1]median!$Z$2,[1]median!$Z53),"")</f>
        <v/>
      </c>
      <c r="U51" s="248" t="str">
        <f>IFERROR([1]median!U53/IF([1]median!$Z53="",[1]median!$Z$2,[1]median!$Z53),"")</f>
        <v/>
      </c>
      <c r="V51" s="248" t="str">
        <f>IFERROR([1]median!V53/IF([1]median!$Z53="",[1]median!$Z$2,[1]median!$Z53),"")</f>
        <v/>
      </c>
      <c r="W51" s="248" t="str">
        <f>IFERROR([1]median!W53/IF([1]median!$Z53="",[1]median!$Z$2,[1]median!$Z53),"")</f>
        <v/>
      </c>
      <c r="X51" s="248" t="str">
        <f>IFERROR([1]median!X53/IF([1]median!$Z53="",[1]median!$Z$2,[1]median!$Z53),"")</f>
        <v/>
      </c>
      <c r="Y51" s="248" t="str">
        <f>IFERROR([1]median!Y53/IF([1]median!$Z53="",[1]median!$Z$2,[1]median!$Z53),"")</f>
        <v/>
      </c>
      <c r="Z51" s="248" t="str">
        <f>IFERROR([1]median!#REF!/IF([1]median!$Z53="",[1]median!$Z$2,[1]median!$Z53),"")</f>
        <v/>
      </c>
      <c r="AA51" s="248" t="str">
        <f>IFERROR([1]median!AH53/IF([1]median!$Z53="",[1]median!$Z$2,[1]median!$Z53),"")</f>
        <v/>
      </c>
      <c r="AB51" s="248" t="str">
        <f>IFERROR([1]median!AI53/IF([1]median!$Z53="",[1]median!$Z$2,[1]median!$Z53),"")</f>
        <v/>
      </c>
      <c r="AC51" s="248" t="str">
        <f>IFERROR([1]median!AJ53/IF([1]median!$Z53="",[1]median!$Z$2,[1]median!$Z53),"")</f>
        <v/>
      </c>
    </row>
    <row r="52" spans="1:29" ht="18" customHeight="1" x14ac:dyDescent="0.25">
      <c r="A52" s="257" t="str">
        <f>IF([1]median!A54="","",[1]median!A54)</f>
        <v/>
      </c>
      <c r="B52" s="257" t="str">
        <f>IF([1]median!B54="","",[1]median!B54)</f>
        <v/>
      </c>
      <c r="C52" s="258" t="str">
        <f>IF([1]median!C54="","",[1]median!C54)</f>
        <v/>
      </c>
      <c r="D52" s="248" t="str">
        <f>IFERROR([1]median!D54/IF([1]median!$Z54="",[1]median!$Z$2,[1]median!$Z54),"")</f>
        <v/>
      </c>
      <c r="E52" s="248" t="str">
        <f>IFERROR([1]median!E54/IF([1]median!$Z54="",[1]median!$Z$2,[1]median!$Z54),"")</f>
        <v/>
      </c>
      <c r="F52" s="248" t="str">
        <f>IFERROR([1]median!F54/IF([1]median!$Z54="",[1]median!$Z$2,[1]median!$Z54),"")</f>
        <v/>
      </c>
      <c r="G52" s="248" t="str">
        <f>IFERROR([1]median!G54/IF([1]median!$Z54="",[1]median!$Z$2,[1]median!$Z54),"")</f>
        <v/>
      </c>
      <c r="H52" s="248" t="str">
        <f>IFERROR([1]median!H54/IF([1]median!$Z54="",[1]median!$Z$2,[1]median!$Z54),"")</f>
        <v/>
      </c>
      <c r="I52" s="248" t="str">
        <f>IFERROR([1]median!I54/IF([1]median!$Z54="",[1]median!$Z$2,[1]median!$Z54),"")</f>
        <v/>
      </c>
      <c r="J52" s="248" t="str">
        <f>IFERROR([1]median!J54/IF([1]median!$Z54="",[1]median!$Z$2,[1]median!$Z54),"")</f>
        <v/>
      </c>
      <c r="K52" s="248" t="str">
        <f>IFERROR([1]median!K54/IF([1]median!$Z54="",[1]median!$Z$2,[1]median!$Z54),"")</f>
        <v/>
      </c>
      <c r="L52" s="248" t="str">
        <f>IFERROR([1]median!L54/IF([1]median!$Z54="",[1]median!$Z$2,[1]median!$Z54),"")</f>
        <v/>
      </c>
      <c r="M52" s="248" t="str">
        <f>IFERROR([1]median!M54/IF([1]median!$Z54="",[1]median!$Z$2,[1]median!$Z54),"")</f>
        <v/>
      </c>
      <c r="N52" s="248" t="str">
        <f>IFERROR([1]median!N54/IF([1]median!$Z54="",[1]median!$Z$2,[1]median!$Z54),"")</f>
        <v/>
      </c>
      <c r="O52" s="248" t="str">
        <f>IFERROR([1]median!O54/IF([1]median!$Z54="",[1]median!$Z$2,[1]median!$Z54),"")</f>
        <v/>
      </c>
      <c r="P52" s="248" t="str">
        <f>IFERROR([1]median!P54/IF([1]median!$Z54="",[1]median!$Z$2,[1]median!$Z54),"")</f>
        <v/>
      </c>
      <c r="Q52" s="248" t="str">
        <f>IFERROR([1]median!Q54/IF([1]median!$Z54="",[1]median!$Z$2,[1]median!$Z54),"")</f>
        <v/>
      </c>
      <c r="R52" s="248" t="str">
        <f>IFERROR([1]median!R54/IF([1]median!$Z54="",[1]median!$Z$2,[1]median!$Z54),"")</f>
        <v/>
      </c>
      <c r="S52" s="248" t="str">
        <f>IFERROR([1]median!S54/IF([1]median!$Z54="",[1]median!$Z$2,[1]median!$Z54),"")</f>
        <v/>
      </c>
      <c r="T52" s="248" t="str">
        <f>IFERROR([1]median!T54/IF([1]median!$Z54="",[1]median!$Z$2,[1]median!$Z54),"")</f>
        <v/>
      </c>
      <c r="U52" s="248" t="str">
        <f>IFERROR([1]median!U54/IF([1]median!$Z54="",[1]median!$Z$2,[1]median!$Z54),"")</f>
        <v/>
      </c>
      <c r="V52" s="248" t="str">
        <f>IFERROR([1]median!V54/IF([1]median!$Z54="",[1]median!$Z$2,[1]median!$Z54),"")</f>
        <v/>
      </c>
      <c r="W52" s="248" t="str">
        <f>IFERROR([1]median!W54/IF([1]median!$Z54="",[1]median!$Z$2,[1]median!$Z54),"")</f>
        <v/>
      </c>
      <c r="X52" s="248" t="str">
        <f>IFERROR([1]median!X54/IF([1]median!$Z54="",[1]median!$Z$2,[1]median!$Z54),"")</f>
        <v/>
      </c>
      <c r="Y52" s="248" t="str">
        <f>IFERROR([1]median!Y54/IF([1]median!$Z54="",[1]median!$Z$2,[1]median!$Z54),"")</f>
        <v/>
      </c>
      <c r="Z52" s="248" t="str">
        <f>IFERROR([1]median!#REF!/IF([1]median!$Z54="",[1]median!$Z$2,[1]median!$Z54),"")</f>
        <v/>
      </c>
      <c r="AA52" s="248" t="str">
        <f>IFERROR([1]median!AH54/IF([1]median!$Z54="",[1]median!$Z$2,[1]median!$Z54),"")</f>
        <v/>
      </c>
      <c r="AB52" s="248" t="str">
        <f>IFERROR([1]median!AI54/IF([1]median!$Z54="",[1]median!$Z$2,[1]median!$Z54),"")</f>
        <v/>
      </c>
      <c r="AC52" s="248" t="str">
        <f>IFERROR([1]median!AJ54/IF([1]median!$Z54="",[1]median!$Z$2,[1]median!$Z54),"")</f>
        <v/>
      </c>
    </row>
    <row r="53" spans="1:29" ht="18" customHeight="1" x14ac:dyDescent="0.25">
      <c r="A53" s="257" t="str">
        <f>IF([1]median!A55="","",[1]median!A55)</f>
        <v/>
      </c>
      <c r="B53" s="257" t="str">
        <f>IF([1]median!B55="","",[1]median!B55)</f>
        <v/>
      </c>
      <c r="C53" s="258" t="str">
        <f>IF([1]median!C55="","",[1]median!C55)</f>
        <v/>
      </c>
      <c r="D53" s="248" t="str">
        <f>IFERROR([1]median!D55/IF([1]median!$Z55="",[1]median!$Z$2,[1]median!$Z55),"")</f>
        <v/>
      </c>
      <c r="E53" s="248" t="str">
        <f>IFERROR([1]median!E55/IF([1]median!$Z55="",[1]median!$Z$2,[1]median!$Z55),"")</f>
        <v/>
      </c>
      <c r="F53" s="248" t="str">
        <f>IFERROR([1]median!F55/IF([1]median!$Z55="",[1]median!$Z$2,[1]median!$Z55),"")</f>
        <v/>
      </c>
      <c r="G53" s="248" t="str">
        <f>IFERROR([1]median!G55/IF([1]median!$Z55="",[1]median!$Z$2,[1]median!$Z55),"")</f>
        <v/>
      </c>
      <c r="H53" s="248" t="str">
        <f>IFERROR([1]median!H55/IF([1]median!$Z55="",[1]median!$Z$2,[1]median!$Z55),"")</f>
        <v/>
      </c>
      <c r="I53" s="248" t="str">
        <f>IFERROR([1]median!I55/IF([1]median!$Z55="",[1]median!$Z$2,[1]median!$Z55),"")</f>
        <v/>
      </c>
      <c r="J53" s="248" t="str">
        <f>IFERROR([1]median!J55/IF([1]median!$Z55="",[1]median!$Z$2,[1]median!$Z55),"")</f>
        <v/>
      </c>
      <c r="K53" s="248" t="str">
        <f>IFERROR([1]median!K55/IF([1]median!$Z55="",[1]median!$Z$2,[1]median!$Z55),"")</f>
        <v/>
      </c>
      <c r="L53" s="248" t="str">
        <f>IFERROR([1]median!L55/IF([1]median!$Z55="",[1]median!$Z$2,[1]median!$Z55),"")</f>
        <v/>
      </c>
      <c r="M53" s="248" t="str">
        <f>IFERROR([1]median!M55/IF([1]median!$Z55="",[1]median!$Z$2,[1]median!$Z55),"")</f>
        <v/>
      </c>
      <c r="N53" s="248" t="str">
        <f>IFERROR([1]median!N55/IF([1]median!$Z55="",[1]median!$Z$2,[1]median!$Z55),"")</f>
        <v/>
      </c>
      <c r="O53" s="248" t="str">
        <f>IFERROR([1]median!O55/IF([1]median!$Z55="",[1]median!$Z$2,[1]median!$Z55),"")</f>
        <v/>
      </c>
      <c r="P53" s="248" t="str">
        <f>IFERROR([1]median!P55/IF([1]median!$Z55="",[1]median!$Z$2,[1]median!$Z55),"")</f>
        <v/>
      </c>
      <c r="Q53" s="248" t="str">
        <f>IFERROR([1]median!Q55/IF([1]median!$Z55="",[1]median!$Z$2,[1]median!$Z55),"")</f>
        <v/>
      </c>
      <c r="R53" s="248" t="str">
        <f>IFERROR([1]median!R55/IF([1]median!$Z55="",[1]median!$Z$2,[1]median!$Z55),"")</f>
        <v/>
      </c>
      <c r="S53" s="248" t="str">
        <f>IFERROR([1]median!S55/IF([1]median!$Z55="",[1]median!$Z$2,[1]median!$Z55),"")</f>
        <v/>
      </c>
      <c r="T53" s="248" t="str">
        <f>IFERROR([1]median!T55/IF([1]median!$Z55="",[1]median!$Z$2,[1]median!$Z55),"")</f>
        <v/>
      </c>
      <c r="U53" s="248" t="str">
        <f>IFERROR([1]median!U55/IF([1]median!$Z55="",[1]median!$Z$2,[1]median!$Z55),"")</f>
        <v/>
      </c>
      <c r="V53" s="248" t="str">
        <f>IFERROR([1]median!V55/IF([1]median!$Z55="",[1]median!$Z$2,[1]median!$Z55),"")</f>
        <v/>
      </c>
      <c r="W53" s="248" t="str">
        <f>IFERROR([1]median!W55/IF([1]median!$Z55="",[1]median!$Z$2,[1]median!$Z55),"")</f>
        <v/>
      </c>
      <c r="X53" s="248" t="str">
        <f>IFERROR([1]median!X55/IF([1]median!$Z55="",[1]median!$Z$2,[1]median!$Z55),"")</f>
        <v/>
      </c>
      <c r="Y53" s="248" t="str">
        <f>IFERROR([1]median!Y55/IF([1]median!$Z55="",[1]median!$Z$2,[1]median!$Z55),"")</f>
        <v/>
      </c>
      <c r="Z53" s="248" t="str">
        <f>IFERROR([1]median!#REF!/IF([1]median!$Z55="",[1]median!$Z$2,[1]median!$Z55),"")</f>
        <v/>
      </c>
      <c r="AA53" s="248" t="str">
        <f>IFERROR([1]median!AH55/IF([1]median!$Z55="",[1]median!$Z$2,[1]median!$Z55),"")</f>
        <v/>
      </c>
      <c r="AB53" s="248" t="str">
        <f>IFERROR([1]median!AI55/IF([1]median!$Z55="",[1]median!$Z$2,[1]median!$Z55),"")</f>
        <v/>
      </c>
      <c r="AC53" s="248" t="str">
        <f>IFERROR([1]median!AJ55/IF([1]median!$Z55="",[1]median!$Z$2,[1]median!$Z55),"")</f>
        <v/>
      </c>
    </row>
    <row r="54" spans="1:29" ht="18" customHeight="1" x14ac:dyDescent="0.25">
      <c r="A54" s="257" t="str">
        <f>IF([1]median!A56="","",[1]median!A56)</f>
        <v/>
      </c>
      <c r="B54" s="257" t="str">
        <f>IF([1]median!B56="","",[1]median!B56)</f>
        <v/>
      </c>
      <c r="C54" s="258" t="str">
        <f>IF([1]median!C56="","",[1]median!C56)</f>
        <v/>
      </c>
      <c r="D54" s="248" t="str">
        <f>IFERROR([1]median!D56/IF([1]median!$Z56="",[1]median!$Z$2,[1]median!$Z56),"")</f>
        <v/>
      </c>
      <c r="E54" s="248" t="str">
        <f>IFERROR([1]median!E56/IF([1]median!$Z56="",[1]median!$Z$2,[1]median!$Z56),"")</f>
        <v/>
      </c>
      <c r="F54" s="248" t="str">
        <f>IFERROR([1]median!F56/IF([1]median!$Z56="",[1]median!$Z$2,[1]median!$Z56),"")</f>
        <v/>
      </c>
      <c r="G54" s="248" t="str">
        <f>IFERROR([1]median!G56/IF([1]median!$Z56="",[1]median!$Z$2,[1]median!$Z56),"")</f>
        <v/>
      </c>
      <c r="H54" s="248" t="str">
        <f>IFERROR([1]median!H56/IF([1]median!$Z56="",[1]median!$Z$2,[1]median!$Z56),"")</f>
        <v/>
      </c>
      <c r="I54" s="248" t="str">
        <f>IFERROR([1]median!I56/IF([1]median!$Z56="",[1]median!$Z$2,[1]median!$Z56),"")</f>
        <v/>
      </c>
      <c r="J54" s="248" t="str">
        <f>IFERROR([1]median!J56/IF([1]median!$Z56="",[1]median!$Z$2,[1]median!$Z56),"")</f>
        <v/>
      </c>
      <c r="K54" s="248" t="str">
        <f>IFERROR([1]median!K56/IF([1]median!$Z56="",[1]median!$Z$2,[1]median!$Z56),"")</f>
        <v/>
      </c>
      <c r="L54" s="248" t="str">
        <f>IFERROR([1]median!L56/IF([1]median!$Z56="",[1]median!$Z$2,[1]median!$Z56),"")</f>
        <v/>
      </c>
      <c r="M54" s="248" t="str">
        <f>IFERROR([1]median!M56/IF([1]median!$Z56="",[1]median!$Z$2,[1]median!$Z56),"")</f>
        <v/>
      </c>
      <c r="N54" s="248" t="str">
        <f>IFERROR([1]median!N56/IF([1]median!$Z56="",[1]median!$Z$2,[1]median!$Z56),"")</f>
        <v/>
      </c>
      <c r="O54" s="248" t="str">
        <f>IFERROR([1]median!O56/IF([1]median!$Z56="",[1]median!$Z$2,[1]median!$Z56),"")</f>
        <v/>
      </c>
      <c r="P54" s="248" t="str">
        <f>IFERROR([1]median!P56/IF([1]median!$Z56="",[1]median!$Z$2,[1]median!$Z56),"")</f>
        <v/>
      </c>
      <c r="Q54" s="248" t="str">
        <f>IFERROR([1]median!Q56/IF([1]median!$Z56="",[1]median!$Z$2,[1]median!$Z56),"")</f>
        <v/>
      </c>
      <c r="R54" s="248" t="str">
        <f>IFERROR([1]median!R56/IF([1]median!$Z56="",[1]median!$Z$2,[1]median!$Z56),"")</f>
        <v/>
      </c>
      <c r="S54" s="248" t="str">
        <f>IFERROR([1]median!S56/IF([1]median!$Z56="",[1]median!$Z$2,[1]median!$Z56),"")</f>
        <v/>
      </c>
      <c r="T54" s="248" t="str">
        <f>IFERROR([1]median!T56/IF([1]median!$Z56="",[1]median!$Z$2,[1]median!$Z56),"")</f>
        <v/>
      </c>
      <c r="U54" s="248" t="str">
        <f>IFERROR([1]median!U56/IF([1]median!$Z56="",[1]median!$Z$2,[1]median!$Z56),"")</f>
        <v/>
      </c>
      <c r="V54" s="248" t="str">
        <f>IFERROR([1]median!V56/IF([1]median!$Z56="",[1]median!$Z$2,[1]median!$Z56),"")</f>
        <v/>
      </c>
      <c r="W54" s="248" t="str">
        <f>IFERROR([1]median!W56/IF([1]median!$Z56="",[1]median!$Z$2,[1]median!$Z56),"")</f>
        <v/>
      </c>
      <c r="X54" s="248" t="str">
        <f>IFERROR([1]median!X56/IF([1]median!$Z56="",[1]median!$Z$2,[1]median!$Z56),"")</f>
        <v/>
      </c>
      <c r="Y54" s="248" t="str">
        <f>IFERROR([1]median!Y56/IF([1]median!$Z56="",[1]median!$Z$2,[1]median!$Z56),"")</f>
        <v/>
      </c>
      <c r="Z54" s="248" t="str">
        <f>IFERROR([1]median!#REF!/IF([1]median!$Z56="",[1]median!$Z$2,[1]median!$Z56),"")</f>
        <v/>
      </c>
      <c r="AA54" s="248" t="str">
        <f>IFERROR([1]median!AH56/IF([1]median!$Z56="",[1]median!$Z$2,[1]median!$Z56),"")</f>
        <v/>
      </c>
      <c r="AB54" s="248" t="str">
        <f>IFERROR([1]median!AI56/IF([1]median!$Z56="",[1]median!$Z$2,[1]median!$Z56),"")</f>
        <v/>
      </c>
      <c r="AC54" s="248" t="str">
        <f>IFERROR([1]median!AJ56/IF([1]median!$Z56="",[1]median!$Z$2,[1]median!$Z56),"")</f>
        <v/>
      </c>
    </row>
    <row r="55" spans="1:29" ht="18" customHeight="1" x14ac:dyDescent="0.25">
      <c r="A55" s="257" t="str">
        <f>IF([1]median!A57="","",[1]median!A57)</f>
        <v/>
      </c>
      <c r="B55" s="257" t="str">
        <f>IF([1]median!B57="","",[1]median!B57)</f>
        <v/>
      </c>
      <c r="C55" s="258" t="str">
        <f>IF([1]median!C57="","",[1]median!C57)</f>
        <v/>
      </c>
      <c r="D55" s="248" t="str">
        <f>IFERROR([1]median!D57/IF([1]median!$Z57="",[1]median!$Z$2,[1]median!$Z57),"")</f>
        <v/>
      </c>
      <c r="E55" s="248" t="str">
        <f>IFERROR([1]median!E57/IF([1]median!$Z57="",[1]median!$Z$2,[1]median!$Z57),"")</f>
        <v/>
      </c>
      <c r="F55" s="248" t="str">
        <f>IFERROR([1]median!F57/IF([1]median!$Z57="",[1]median!$Z$2,[1]median!$Z57),"")</f>
        <v/>
      </c>
      <c r="G55" s="248" t="str">
        <f>IFERROR([1]median!G57/IF([1]median!$Z57="",[1]median!$Z$2,[1]median!$Z57),"")</f>
        <v/>
      </c>
      <c r="H55" s="248" t="str">
        <f>IFERROR([1]median!H57/IF([1]median!$Z57="",[1]median!$Z$2,[1]median!$Z57),"")</f>
        <v/>
      </c>
      <c r="I55" s="248" t="str">
        <f>IFERROR([1]median!I57/IF([1]median!$Z57="",[1]median!$Z$2,[1]median!$Z57),"")</f>
        <v/>
      </c>
      <c r="J55" s="248" t="str">
        <f>IFERROR([1]median!J57/IF([1]median!$Z57="",[1]median!$Z$2,[1]median!$Z57),"")</f>
        <v/>
      </c>
      <c r="K55" s="248" t="str">
        <f>IFERROR([1]median!K57/IF([1]median!$Z57="",[1]median!$Z$2,[1]median!$Z57),"")</f>
        <v/>
      </c>
      <c r="L55" s="248" t="str">
        <f>IFERROR([1]median!L57/IF([1]median!$Z57="",[1]median!$Z$2,[1]median!$Z57),"")</f>
        <v/>
      </c>
      <c r="M55" s="248" t="str">
        <f>IFERROR([1]median!M57/IF([1]median!$Z57="",[1]median!$Z$2,[1]median!$Z57),"")</f>
        <v/>
      </c>
      <c r="N55" s="248" t="str">
        <f>IFERROR([1]median!N57/IF([1]median!$Z57="",[1]median!$Z$2,[1]median!$Z57),"")</f>
        <v/>
      </c>
      <c r="O55" s="248" t="str">
        <f>IFERROR([1]median!O57/IF([1]median!$Z57="",[1]median!$Z$2,[1]median!$Z57),"")</f>
        <v/>
      </c>
      <c r="P55" s="248" t="str">
        <f>IFERROR([1]median!P57/IF([1]median!$Z57="",[1]median!$Z$2,[1]median!$Z57),"")</f>
        <v/>
      </c>
      <c r="Q55" s="248" t="str">
        <f>IFERROR([1]median!Q57/IF([1]median!$Z57="",[1]median!$Z$2,[1]median!$Z57),"")</f>
        <v/>
      </c>
      <c r="R55" s="248" t="str">
        <f>IFERROR([1]median!R57/IF([1]median!$Z57="",[1]median!$Z$2,[1]median!$Z57),"")</f>
        <v/>
      </c>
      <c r="S55" s="248" t="str">
        <f>IFERROR([1]median!S57/IF([1]median!$Z57="",[1]median!$Z$2,[1]median!$Z57),"")</f>
        <v/>
      </c>
      <c r="T55" s="248" t="str">
        <f>IFERROR([1]median!T57/IF([1]median!$Z57="",[1]median!$Z$2,[1]median!$Z57),"")</f>
        <v/>
      </c>
      <c r="U55" s="248" t="str">
        <f>IFERROR([1]median!U57/IF([1]median!$Z57="",[1]median!$Z$2,[1]median!$Z57),"")</f>
        <v/>
      </c>
      <c r="V55" s="248" t="str">
        <f>IFERROR([1]median!V57/IF([1]median!$Z57="",[1]median!$Z$2,[1]median!$Z57),"")</f>
        <v/>
      </c>
      <c r="W55" s="248" t="str">
        <f>IFERROR([1]median!W57/IF([1]median!$Z57="",[1]median!$Z$2,[1]median!$Z57),"")</f>
        <v/>
      </c>
      <c r="X55" s="248" t="str">
        <f>IFERROR([1]median!X57/IF([1]median!$Z57="",[1]median!$Z$2,[1]median!$Z57),"")</f>
        <v/>
      </c>
      <c r="Y55" s="248" t="str">
        <f>IFERROR([1]median!Y57/IF([1]median!$Z57="",[1]median!$Z$2,[1]median!$Z57),"")</f>
        <v/>
      </c>
      <c r="Z55" s="248" t="str">
        <f>IFERROR([1]median!#REF!/IF([1]median!$Z57="",[1]median!$Z$2,[1]median!$Z57),"")</f>
        <v/>
      </c>
      <c r="AA55" s="248" t="str">
        <f>IFERROR([1]median!AH57/IF([1]median!$Z57="",[1]median!$Z$2,[1]median!$Z57),"")</f>
        <v/>
      </c>
      <c r="AB55" s="248" t="str">
        <f>IFERROR([1]median!AI57/IF([1]median!$Z57="",[1]median!$Z$2,[1]median!$Z57),"")</f>
        <v/>
      </c>
      <c r="AC55" s="248" t="str">
        <f>IFERROR([1]median!AJ57/IF([1]median!$Z57="",[1]median!$Z$2,[1]median!$Z57),"")</f>
        <v/>
      </c>
    </row>
    <row r="56" spans="1:29" ht="18" customHeight="1" x14ac:dyDescent="0.25">
      <c r="A56" s="257" t="str">
        <f>IF([1]median!A58="","",[1]median!A58)</f>
        <v/>
      </c>
      <c r="B56" s="257" t="str">
        <f>IF([1]median!B58="","",[1]median!B58)</f>
        <v/>
      </c>
      <c r="C56" s="258" t="str">
        <f>IF([1]median!C58="","",[1]median!C58)</f>
        <v/>
      </c>
      <c r="D56" s="248" t="str">
        <f>IFERROR([1]median!D58/IF([1]median!$Z58="",[1]median!$Z$2,[1]median!$Z58),"")</f>
        <v/>
      </c>
      <c r="E56" s="248" t="str">
        <f>IFERROR([1]median!E58/IF([1]median!$Z58="",[1]median!$Z$2,[1]median!$Z58),"")</f>
        <v/>
      </c>
      <c r="F56" s="248" t="str">
        <f>IFERROR([1]median!F58/IF([1]median!$Z58="",[1]median!$Z$2,[1]median!$Z58),"")</f>
        <v/>
      </c>
      <c r="G56" s="248" t="str">
        <f>IFERROR([1]median!G58/IF([1]median!$Z58="",[1]median!$Z$2,[1]median!$Z58),"")</f>
        <v/>
      </c>
      <c r="H56" s="248" t="str">
        <f>IFERROR([1]median!H58/IF([1]median!$Z58="",[1]median!$Z$2,[1]median!$Z58),"")</f>
        <v/>
      </c>
      <c r="I56" s="248" t="str">
        <f>IFERROR([1]median!I58/IF([1]median!$Z58="",[1]median!$Z$2,[1]median!$Z58),"")</f>
        <v/>
      </c>
      <c r="J56" s="248" t="str">
        <f>IFERROR([1]median!J58/IF([1]median!$Z58="",[1]median!$Z$2,[1]median!$Z58),"")</f>
        <v/>
      </c>
      <c r="K56" s="248" t="str">
        <f>IFERROR([1]median!K58/IF([1]median!$Z58="",[1]median!$Z$2,[1]median!$Z58),"")</f>
        <v/>
      </c>
      <c r="L56" s="248" t="str">
        <f>IFERROR([1]median!L58/IF([1]median!$Z58="",[1]median!$Z$2,[1]median!$Z58),"")</f>
        <v/>
      </c>
      <c r="M56" s="248" t="str">
        <f>IFERROR([1]median!M58/IF([1]median!$Z58="",[1]median!$Z$2,[1]median!$Z58),"")</f>
        <v/>
      </c>
      <c r="N56" s="248" t="str">
        <f>IFERROR([1]median!N58/IF([1]median!$Z58="",[1]median!$Z$2,[1]median!$Z58),"")</f>
        <v/>
      </c>
      <c r="O56" s="248" t="str">
        <f>IFERROR([1]median!O58/IF([1]median!$Z58="",[1]median!$Z$2,[1]median!$Z58),"")</f>
        <v/>
      </c>
      <c r="P56" s="248" t="str">
        <f>IFERROR([1]median!P58/IF([1]median!$Z58="",[1]median!$Z$2,[1]median!$Z58),"")</f>
        <v/>
      </c>
      <c r="Q56" s="248" t="str">
        <f>IFERROR([1]median!Q58/IF([1]median!$Z58="",[1]median!$Z$2,[1]median!$Z58),"")</f>
        <v/>
      </c>
      <c r="R56" s="248" t="str">
        <f>IFERROR([1]median!R58/IF([1]median!$Z58="",[1]median!$Z$2,[1]median!$Z58),"")</f>
        <v/>
      </c>
      <c r="S56" s="248" t="str">
        <f>IFERROR([1]median!S58/IF([1]median!$Z58="",[1]median!$Z$2,[1]median!$Z58),"")</f>
        <v/>
      </c>
      <c r="T56" s="248" t="str">
        <f>IFERROR([1]median!T58/IF([1]median!$Z58="",[1]median!$Z$2,[1]median!$Z58),"")</f>
        <v/>
      </c>
      <c r="U56" s="248" t="str">
        <f>IFERROR([1]median!U58/IF([1]median!$Z58="",[1]median!$Z$2,[1]median!$Z58),"")</f>
        <v/>
      </c>
      <c r="V56" s="248" t="str">
        <f>IFERROR([1]median!V58/IF([1]median!$Z58="",[1]median!$Z$2,[1]median!$Z58),"")</f>
        <v/>
      </c>
      <c r="W56" s="248" t="str">
        <f>IFERROR([1]median!W58/IF([1]median!$Z58="",[1]median!$Z$2,[1]median!$Z58),"")</f>
        <v/>
      </c>
      <c r="X56" s="248" t="str">
        <f>IFERROR([1]median!X58/IF([1]median!$Z58="",[1]median!$Z$2,[1]median!$Z58),"")</f>
        <v/>
      </c>
      <c r="Y56" s="248" t="str">
        <f>IFERROR([1]median!Y58/IF([1]median!$Z58="",[1]median!$Z$2,[1]median!$Z58),"")</f>
        <v/>
      </c>
      <c r="Z56" s="248" t="str">
        <f>IFERROR([1]median!#REF!/IF([1]median!$Z58="",[1]median!$Z$2,[1]median!$Z58),"")</f>
        <v/>
      </c>
      <c r="AA56" s="248" t="str">
        <f>IFERROR([1]median!AH58/IF([1]median!$Z58="",[1]median!$Z$2,[1]median!$Z58),"")</f>
        <v/>
      </c>
      <c r="AB56" s="248" t="str">
        <f>IFERROR([1]median!AI58/IF([1]median!$Z58="",[1]median!$Z$2,[1]median!$Z58),"")</f>
        <v/>
      </c>
      <c r="AC56" s="248" t="str">
        <f>IFERROR([1]median!AJ58/IF([1]median!$Z58="",[1]median!$Z$2,[1]median!$Z58),"")</f>
        <v/>
      </c>
    </row>
    <row r="57" spans="1:29" ht="18" customHeight="1" x14ac:dyDescent="0.25">
      <c r="A57" s="257" t="str">
        <f>IF([1]median!A59="","",[1]median!A59)</f>
        <v/>
      </c>
      <c r="B57" s="257" t="str">
        <f>IF([1]median!B59="","",[1]median!B59)</f>
        <v/>
      </c>
      <c r="C57" s="258" t="str">
        <f>IF([1]median!C59="","",[1]median!C59)</f>
        <v/>
      </c>
      <c r="D57" s="248" t="str">
        <f>IFERROR([1]median!D59/IF([1]median!$Z59="",[1]median!$Z$2,[1]median!$Z59),"")</f>
        <v/>
      </c>
      <c r="E57" s="248" t="str">
        <f>IFERROR([1]median!E59/IF([1]median!$Z59="",[1]median!$Z$2,[1]median!$Z59),"")</f>
        <v/>
      </c>
      <c r="F57" s="248" t="str">
        <f>IFERROR([1]median!F59/IF([1]median!$Z59="",[1]median!$Z$2,[1]median!$Z59),"")</f>
        <v/>
      </c>
      <c r="G57" s="248" t="str">
        <f>IFERROR([1]median!G59/IF([1]median!$Z59="",[1]median!$Z$2,[1]median!$Z59),"")</f>
        <v/>
      </c>
      <c r="H57" s="248" t="str">
        <f>IFERROR([1]median!H59/IF([1]median!$Z59="",[1]median!$Z$2,[1]median!$Z59),"")</f>
        <v/>
      </c>
      <c r="I57" s="248" t="str">
        <f>IFERROR([1]median!I59/IF([1]median!$Z59="",[1]median!$Z$2,[1]median!$Z59),"")</f>
        <v/>
      </c>
      <c r="J57" s="248" t="str">
        <f>IFERROR([1]median!J59/IF([1]median!$Z59="",[1]median!$Z$2,[1]median!$Z59),"")</f>
        <v/>
      </c>
      <c r="K57" s="248" t="str">
        <f>IFERROR([1]median!K59/IF([1]median!$Z59="",[1]median!$Z$2,[1]median!$Z59),"")</f>
        <v/>
      </c>
      <c r="L57" s="248" t="str">
        <f>IFERROR([1]median!L59/IF([1]median!$Z59="",[1]median!$Z$2,[1]median!$Z59),"")</f>
        <v/>
      </c>
      <c r="M57" s="248" t="str">
        <f>IFERROR([1]median!M59/IF([1]median!$Z59="",[1]median!$Z$2,[1]median!$Z59),"")</f>
        <v/>
      </c>
      <c r="N57" s="248" t="str">
        <f>IFERROR([1]median!N59/IF([1]median!$Z59="",[1]median!$Z$2,[1]median!$Z59),"")</f>
        <v/>
      </c>
      <c r="O57" s="248" t="str">
        <f>IFERROR([1]median!O59/IF([1]median!$Z59="",[1]median!$Z$2,[1]median!$Z59),"")</f>
        <v/>
      </c>
      <c r="P57" s="248" t="str">
        <f>IFERROR([1]median!P59/IF([1]median!$Z59="",[1]median!$Z$2,[1]median!$Z59),"")</f>
        <v/>
      </c>
      <c r="Q57" s="248" t="str">
        <f>IFERROR([1]median!Q59/IF([1]median!$Z59="",[1]median!$Z$2,[1]median!$Z59),"")</f>
        <v/>
      </c>
      <c r="R57" s="248" t="str">
        <f>IFERROR([1]median!R59/IF([1]median!$Z59="",[1]median!$Z$2,[1]median!$Z59),"")</f>
        <v/>
      </c>
      <c r="S57" s="248" t="str">
        <f>IFERROR([1]median!S59/IF([1]median!$Z59="",[1]median!$Z$2,[1]median!$Z59),"")</f>
        <v/>
      </c>
      <c r="T57" s="248" t="str">
        <f>IFERROR([1]median!T59/IF([1]median!$Z59="",[1]median!$Z$2,[1]median!$Z59),"")</f>
        <v/>
      </c>
      <c r="U57" s="248" t="str">
        <f>IFERROR([1]median!U59/IF([1]median!$Z59="",[1]median!$Z$2,[1]median!$Z59),"")</f>
        <v/>
      </c>
      <c r="V57" s="248" t="str">
        <f>IFERROR([1]median!V59/IF([1]median!$Z59="",[1]median!$Z$2,[1]median!$Z59),"")</f>
        <v/>
      </c>
      <c r="W57" s="248" t="str">
        <f>IFERROR([1]median!W59/IF([1]median!$Z59="",[1]median!$Z$2,[1]median!$Z59),"")</f>
        <v/>
      </c>
      <c r="X57" s="248" t="str">
        <f>IFERROR([1]median!X59/IF([1]median!$Z59="",[1]median!$Z$2,[1]median!$Z59),"")</f>
        <v/>
      </c>
      <c r="Y57" s="248" t="str">
        <f>IFERROR([1]median!Y59/IF([1]median!$Z59="",[1]median!$Z$2,[1]median!$Z59),"")</f>
        <v/>
      </c>
      <c r="Z57" s="248" t="str">
        <f>IFERROR([1]median!#REF!/IF([1]median!$Z59="",[1]median!$Z$2,[1]median!$Z59),"")</f>
        <v/>
      </c>
      <c r="AA57" s="248" t="str">
        <f>IFERROR([1]median!AH59/IF([1]median!$Z59="",[1]median!$Z$2,[1]median!$Z59),"")</f>
        <v/>
      </c>
      <c r="AB57" s="248" t="str">
        <f>IFERROR([1]median!AI59/IF([1]median!$Z59="",[1]median!$Z$2,[1]median!$Z59),"")</f>
        <v/>
      </c>
      <c r="AC57" s="248" t="str">
        <f>IFERROR([1]median!AJ59/IF([1]median!$Z59="",[1]median!$Z$2,[1]median!$Z59),"")</f>
        <v/>
      </c>
    </row>
    <row r="58" spans="1:29" ht="18" customHeight="1" x14ac:dyDescent="0.25">
      <c r="A58" s="257" t="str">
        <f>IF([1]median!A60="","",[1]median!A60)</f>
        <v/>
      </c>
      <c r="B58" s="257" t="str">
        <f>IF([1]median!B60="","",[1]median!B60)</f>
        <v/>
      </c>
      <c r="C58" s="258" t="str">
        <f>IF([1]median!C60="","",[1]median!C60)</f>
        <v/>
      </c>
      <c r="D58" s="248" t="str">
        <f>IFERROR([1]median!D60/IF([1]median!$Z60="",[1]median!$Z$2,[1]median!$Z60),"")</f>
        <v/>
      </c>
      <c r="E58" s="248" t="str">
        <f>IFERROR([1]median!E60/IF([1]median!$Z60="",[1]median!$Z$2,[1]median!$Z60),"")</f>
        <v/>
      </c>
      <c r="F58" s="248" t="str">
        <f>IFERROR([1]median!F60/IF([1]median!$Z60="",[1]median!$Z$2,[1]median!$Z60),"")</f>
        <v/>
      </c>
      <c r="G58" s="248" t="str">
        <f>IFERROR([1]median!G60/IF([1]median!$Z60="",[1]median!$Z$2,[1]median!$Z60),"")</f>
        <v/>
      </c>
      <c r="H58" s="248" t="str">
        <f>IFERROR([1]median!H60/IF([1]median!$Z60="",[1]median!$Z$2,[1]median!$Z60),"")</f>
        <v/>
      </c>
      <c r="I58" s="248" t="str">
        <f>IFERROR([1]median!I60/IF([1]median!$Z60="",[1]median!$Z$2,[1]median!$Z60),"")</f>
        <v/>
      </c>
      <c r="J58" s="248" t="str">
        <f>IFERROR([1]median!J60/IF([1]median!$Z60="",[1]median!$Z$2,[1]median!$Z60),"")</f>
        <v/>
      </c>
      <c r="K58" s="248" t="str">
        <f>IFERROR([1]median!K60/IF([1]median!$Z60="",[1]median!$Z$2,[1]median!$Z60),"")</f>
        <v/>
      </c>
      <c r="L58" s="248" t="str">
        <f>IFERROR([1]median!L60/IF([1]median!$Z60="",[1]median!$Z$2,[1]median!$Z60),"")</f>
        <v/>
      </c>
      <c r="M58" s="248" t="str">
        <f>IFERROR([1]median!M60/IF([1]median!$Z60="",[1]median!$Z$2,[1]median!$Z60),"")</f>
        <v/>
      </c>
      <c r="N58" s="248" t="str">
        <f>IFERROR([1]median!N60/IF([1]median!$Z60="",[1]median!$Z$2,[1]median!$Z60),"")</f>
        <v/>
      </c>
      <c r="O58" s="248" t="str">
        <f>IFERROR([1]median!O60/IF([1]median!$Z60="",[1]median!$Z$2,[1]median!$Z60),"")</f>
        <v/>
      </c>
      <c r="P58" s="248" t="str">
        <f>IFERROR([1]median!P60/IF([1]median!$Z60="",[1]median!$Z$2,[1]median!$Z60),"")</f>
        <v/>
      </c>
      <c r="Q58" s="248" t="str">
        <f>IFERROR([1]median!Q60/IF([1]median!$Z60="",[1]median!$Z$2,[1]median!$Z60),"")</f>
        <v/>
      </c>
      <c r="R58" s="248" t="str">
        <f>IFERROR([1]median!R60/IF([1]median!$Z60="",[1]median!$Z$2,[1]median!$Z60),"")</f>
        <v/>
      </c>
      <c r="S58" s="248" t="str">
        <f>IFERROR([1]median!S60/IF([1]median!$Z60="",[1]median!$Z$2,[1]median!$Z60),"")</f>
        <v/>
      </c>
      <c r="T58" s="248" t="str">
        <f>IFERROR([1]median!T60/IF([1]median!$Z60="",[1]median!$Z$2,[1]median!$Z60),"")</f>
        <v/>
      </c>
      <c r="U58" s="248" t="str">
        <f>IFERROR([1]median!U60/IF([1]median!$Z60="",[1]median!$Z$2,[1]median!$Z60),"")</f>
        <v/>
      </c>
      <c r="V58" s="248" t="str">
        <f>IFERROR([1]median!V60/IF([1]median!$Z60="",[1]median!$Z$2,[1]median!$Z60),"")</f>
        <v/>
      </c>
      <c r="W58" s="248" t="str">
        <f>IFERROR([1]median!W60/IF([1]median!$Z60="",[1]median!$Z$2,[1]median!$Z60),"")</f>
        <v/>
      </c>
      <c r="X58" s="248" t="str">
        <f>IFERROR([1]median!X60/IF([1]median!$Z60="",[1]median!$Z$2,[1]median!$Z60),"")</f>
        <v/>
      </c>
      <c r="Y58" s="248" t="str">
        <f>IFERROR([1]median!Y60/IF([1]median!$Z60="",[1]median!$Z$2,[1]median!$Z60),"")</f>
        <v/>
      </c>
      <c r="Z58" s="248" t="str">
        <f>IFERROR([1]median!#REF!/IF([1]median!$Z60="",[1]median!$Z$2,[1]median!$Z60),"")</f>
        <v/>
      </c>
      <c r="AA58" s="248" t="str">
        <f>IFERROR([1]median!AH60/IF([1]median!$Z60="",[1]median!$Z$2,[1]median!$Z60),"")</f>
        <v/>
      </c>
      <c r="AB58" s="248" t="str">
        <f>IFERROR([1]median!AI60/IF([1]median!$Z60="",[1]median!$Z$2,[1]median!$Z60),"")</f>
        <v/>
      </c>
      <c r="AC58" s="248" t="str">
        <f>IFERROR([1]median!AJ60/IF([1]median!$Z60="",[1]median!$Z$2,[1]median!$Z60),"")</f>
        <v/>
      </c>
    </row>
    <row r="59" spans="1:29" ht="18" customHeight="1" x14ac:dyDescent="0.25">
      <c r="A59" s="257" t="str">
        <f>IF([1]median!A61="","",[1]median!A61)</f>
        <v/>
      </c>
      <c r="B59" s="257" t="str">
        <f>IF([1]median!B61="","",[1]median!B61)</f>
        <v/>
      </c>
      <c r="C59" s="258" t="str">
        <f>IF([1]median!C61="","",[1]median!C61)</f>
        <v/>
      </c>
      <c r="D59" s="248" t="str">
        <f>IFERROR([1]median!D61/IF([1]median!$Z61="",[1]median!$Z$2,[1]median!$Z61),"")</f>
        <v/>
      </c>
      <c r="E59" s="248" t="str">
        <f>IFERROR([1]median!E61/IF([1]median!$Z61="",[1]median!$Z$2,[1]median!$Z61),"")</f>
        <v/>
      </c>
      <c r="F59" s="248" t="str">
        <f>IFERROR([1]median!F61/IF([1]median!$Z61="",[1]median!$Z$2,[1]median!$Z61),"")</f>
        <v/>
      </c>
      <c r="G59" s="248" t="str">
        <f>IFERROR([1]median!G61/IF([1]median!$Z61="",[1]median!$Z$2,[1]median!$Z61),"")</f>
        <v/>
      </c>
      <c r="H59" s="248" t="str">
        <f>IFERROR([1]median!H61/IF([1]median!$Z61="",[1]median!$Z$2,[1]median!$Z61),"")</f>
        <v/>
      </c>
      <c r="I59" s="248" t="str">
        <f>IFERROR([1]median!I61/IF([1]median!$Z61="",[1]median!$Z$2,[1]median!$Z61),"")</f>
        <v/>
      </c>
      <c r="J59" s="248" t="str">
        <f>IFERROR([1]median!J61/IF([1]median!$Z61="",[1]median!$Z$2,[1]median!$Z61),"")</f>
        <v/>
      </c>
      <c r="K59" s="248" t="str">
        <f>IFERROR([1]median!K61/IF([1]median!$Z61="",[1]median!$Z$2,[1]median!$Z61),"")</f>
        <v/>
      </c>
      <c r="L59" s="248" t="str">
        <f>IFERROR([1]median!L61/IF([1]median!$Z61="",[1]median!$Z$2,[1]median!$Z61),"")</f>
        <v/>
      </c>
      <c r="M59" s="248" t="str">
        <f>IFERROR([1]median!M61/IF([1]median!$Z61="",[1]median!$Z$2,[1]median!$Z61),"")</f>
        <v/>
      </c>
      <c r="N59" s="248" t="str">
        <f>IFERROR([1]median!N61/IF([1]median!$Z61="",[1]median!$Z$2,[1]median!$Z61),"")</f>
        <v/>
      </c>
      <c r="O59" s="248" t="str">
        <f>IFERROR([1]median!O61/IF([1]median!$Z61="",[1]median!$Z$2,[1]median!$Z61),"")</f>
        <v/>
      </c>
      <c r="P59" s="248" t="str">
        <f>IFERROR([1]median!P61/IF([1]median!$Z61="",[1]median!$Z$2,[1]median!$Z61),"")</f>
        <v/>
      </c>
      <c r="Q59" s="248" t="str">
        <f>IFERROR([1]median!Q61/IF([1]median!$Z61="",[1]median!$Z$2,[1]median!$Z61),"")</f>
        <v/>
      </c>
      <c r="R59" s="248" t="str">
        <f>IFERROR([1]median!R61/IF([1]median!$Z61="",[1]median!$Z$2,[1]median!$Z61),"")</f>
        <v/>
      </c>
      <c r="S59" s="248" t="str">
        <f>IFERROR([1]median!S61/IF([1]median!$Z61="",[1]median!$Z$2,[1]median!$Z61),"")</f>
        <v/>
      </c>
      <c r="T59" s="248" t="str">
        <f>IFERROR([1]median!T61/IF([1]median!$Z61="",[1]median!$Z$2,[1]median!$Z61),"")</f>
        <v/>
      </c>
      <c r="U59" s="248" t="str">
        <f>IFERROR([1]median!U61/IF([1]median!$Z61="",[1]median!$Z$2,[1]median!$Z61),"")</f>
        <v/>
      </c>
      <c r="V59" s="248" t="str">
        <f>IFERROR([1]median!V61/IF([1]median!$Z61="",[1]median!$Z$2,[1]median!$Z61),"")</f>
        <v/>
      </c>
      <c r="W59" s="248" t="str">
        <f>IFERROR([1]median!W61/IF([1]median!$Z61="",[1]median!$Z$2,[1]median!$Z61),"")</f>
        <v/>
      </c>
      <c r="X59" s="248" t="str">
        <f>IFERROR([1]median!X61/IF([1]median!$Z61="",[1]median!$Z$2,[1]median!$Z61),"")</f>
        <v/>
      </c>
      <c r="Y59" s="248" t="str">
        <f>IFERROR([1]median!Y61/IF([1]median!$Z61="",[1]median!$Z$2,[1]median!$Z61),"")</f>
        <v/>
      </c>
      <c r="Z59" s="248" t="str">
        <f>IFERROR([1]median!#REF!/IF([1]median!$Z61="",[1]median!$Z$2,[1]median!$Z61),"")</f>
        <v/>
      </c>
      <c r="AA59" s="248" t="str">
        <f>IFERROR([1]median!AH61/IF([1]median!$Z61="",[1]median!$Z$2,[1]median!$Z61),"")</f>
        <v/>
      </c>
      <c r="AB59" s="248" t="str">
        <f>IFERROR([1]median!AI61/IF([1]median!$Z61="",[1]median!$Z$2,[1]median!$Z61),"")</f>
        <v/>
      </c>
      <c r="AC59" s="248" t="str">
        <f>IFERROR([1]median!AJ61/IF([1]median!$Z61="",[1]median!$Z$2,[1]median!$Z61),"")</f>
        <v/>
      </c>
    </row>
    <row r="60" spans="1:29" ht="18" customHeight="1" x14ac:dyDescent="0.25">
      <c r="A60" s="257" t="str">
        <f>IF([1]median!A62="","",[1]median!A62)</f>
        <v/>
      </c>
      <c r="B60" s="257" t="str">
        <f>IF([1]median!B62="","",[1]median!B62)</f>
        <v/>
      </c>
      <c r="C60" s="258" t="str">
        <f>IF([1]median!C62="","",[1]median!C62)</f>
        <v/>
      </c>
      <c r="D60" s="248" t="str">
        <f>IFERROR([1]median!D62/IF([1]median!$Z62="",[1]median!$Z$2,[1]median!$Z62),"")</f>
        <v/>
      </c>
      <c r="E60" s="248" t="str">
        <f>IFERROR([1]median!E62/IF([1]median!$Z62="",[1]median!$Z$2,[1]median!$Z62),"")</f>
        <v/>
      </c>
      <c r="F60" s="248" t="str">
        <f>IFERROR([1]median!F62/IF([1]median!$Z62="",[1]median!$Z$2,[1]median!$Z62),"")</f>
        <v/>
      </c>
      <c r="G60" s="248" t="str">
        <f>IFERROR([1]median!G62/IF([1]median!$Z62="",[1]median!$Z$2,[1]median!$Z62),"")</f>
        <v/>
      </c>
      <c r="H60" s="248" t="str">
        <f>IFERROR([1]median!H62/IF([1]median!$Z62="",[1]median!$Z$2,[1]median!$Z62),"")</f>
        <v/>
      </c>
      <c r="I60" s="248" t="str">
        <f>IFERROR([1]median!I62/IF([1]median!$Z62="",[1]median!$Z$2,[1]median!$Z62),"")</f>
        <v/>
      </c>
      <c r="J60" s="248" t="str">
        <f>IFERROR([1]median!J62/IF([1]median!$Z62="",[1]median!$Z$2,[1]median!$Z62),"")</f>
        <v/>
      </c>
      <c r="K60" s="248" t="str">
        <f>IFERROR([1]median!K62/IF([1]median!$Z62="",[1]median!$Z$2,[1]median!$Z62),"")</f>
        <v/>
      </c>
      <c r="L60" s="248" t="str">
        <f>IFERROR([1]median!L62/IF([1]median!$Z62="",[1]median!$Z$2,[1]median!$Z62),"")</f>
        <v/>
      </c>
      <c r="M60" s="248" t="str">
        <f>IFERROR([1]median!M62/IF([1]median!$Z62="",[1]median!$Z$2,[1]median!$Z62),"")</f>
        <v/>
      </c>
      <c r="N60" s="248" t="str">
        <f>IFERROR([1]median!N62/IF([1]median!$Z62="",[1]median!$Z$2,[1]median!$Z62),"")</f>
        <v/>
      </c>
      <c r="O60" s="248" t="str">
        <f>IFERROR([1]median!O62/IF([1]median!$Z62="",[1]median!$Z$2,[1]median!$Z62),"")</f>
        <v/>
      </c>
      <c r="P60" s="248" t="str">
        <f>IFERROR([1]median!P62/IF([1]median!$Z62="",[1]median!$Z$2,[1]median!$Z62),"")</f>
        <v/>
      </c>
      <c r="Q60" s="248" t="str">
        <f>IFERROR([1]median!Q62/IF([1]median!$Z62="",[1]median!$Z$2,[1]median!$Z62),"")</f>
        <v/>
      </c>
      <c r="R60" s="248" t="str">
        <f>IFERROR([1]median!R62/IF([1]median!$Z62="",[1]median!$Z$2,[1]median!$Z62),"")</f>
        <v/>
      </c>
      <c r="S60" s="248" t="str">
        <f>IFERROR([1]median!S62/IF([1]median!$Z62="",[1]median!$Z$2,[1]median!$Z62),"")</f>
        <v/>
      </c>
      <c r="T60" s="248" t="str">
        <f>IFERROR([1]median!T62/IF([1]median!$Z62="",[1]median!$Z$2,[1]median!$Z62),"")</f>
        <v/>
      </c>
      <c r="U60" s="248" t="str">
        <f>IFERROR([1]median!U62/IF([1]median!$Z62="",[1]median!$Z$2,[1]median!$Z62),"")</f>
        <v/>
      </c>
      <c r="V60" s="248" t="str">
        <f>IFERROR([1]median!V62/IF([1]median!$Z62="",[1]median!$Z$2,[1]median!$Z62),"")</f>
        <v/>
      </c>
      <c r="W60" s="248" t="str">
        <f>IFERROR([1]median!W62/IF([1]median!$Z62="",[1]median!$Z$2,[1]median!$Z62),"")</f>
        <v/>
      </c>
      <c r="X60" s="248" t="str">
        <f>IFERROR([1]median!X62/IF([1]median!$Z62="",[1]median!$Z$2,[1]median!$Z62),"")</f>
        <v/>
      </c>
      <c r="Y60" s="248" t="str">
        <f>IFERROR([1]median!Y62/IF([1]median!$Z62="",[1]median!$Z$2,[1]median!$Z62),"")</f>
        <v/>
      </c>
      <c r="Z60" s="248" t="str">
        <f>IFERROR([1]median!#REF!/IF([1]median!$Z62="",[1]median!$Z$2,[1]median!$Z62),"")</f>
        <v/>
      </c>
      <c r="AA60" s="248" t="str">
        <f>IFERROR([1]median!AH62/IF([1]median!$Z62="",[1]median!$Z$2,[1]median!$Z62),"")</f>
        <v/>
      </c>
      <c r="AB60" s="248" t="str">
        <f>IFERROR([1]median!AI62/IF([1]median!$Z62="",[1]median!$Z$2,[1]median!$Z62),"")</f>
        <v/>
      </c>
      <c r="AC60" s="248" t="str">
        <f>IFERROR([1]median!AJ62/IF([1]median!$Z62="",[1]median!$Z$2,[1]median!$Z62),"")</f>
        <v/>
      </c>
    </row>
    <row r="61" spans="1:29" ht="18" customHeight="1" x14ac:dyDescent="0.25">
      <c r="A61" s="257" t="str">
        <f>IF([1]median!A63="","",[1]median!A63)</f>
        <v/>
      </c>
      <c r="B61" s="257" t="str">
        <f>IF([1]median!B63="","",[1]median!B63)</f>
        <v/>
      </c>
      <c r="C61" s="258" t="str">
        <f>IF([1]median!C63="","",[1]median!C63)</f>
        <v/>
      </c>
      <c r="D61" s="248" t="str">
        <f>IFERROR([1]median!D63/IF([1]median!$Z63="",[1]median!$Z$2,[1]median!$Z63),"")</f>
        <v/>
      </c>
      <c r="E61" s="248" t="str">
        <f>IFERROR([1]median!E63/IF([1]median!$Z63="",[1]median!$Z$2,[1]median!$Z63),"")</f>
        <v/>
      </c>
      <c r="F61" s="248" t="str">
        <f>IFERROR([1]median!F63/IF([1]median!$Z63="",[1]median!$Z$2,[1]median!$Z63),"")</f>
        <v/>
      </c>
      <c r="G61" s="248" t="str">
        <f>IFERROR([1]median!G63/IF([1]median!$Z63="",[1]median!$Z$2,[1]median!$Z63),"")</f>
        <v/>
      </c>
      <c r="H61" s="248" t="str">
        <f>IFERROR([1]median!H63/IF([1]median!$Z63="",[1]median!$Z$2,[1]median!$Z63),"")</f>
        <v/>
      </c>
      <c r="I61" s="248" t="str">
        <f>IFERROR([1]median!I63/IF([1]median!$Z63="",[1]median!$Z$2,[1]median!$Z63),"")</f>
        <v/>
      </c>
      <c r="J61" s="248" t="str">
        <f>IFERROR([1]median!J63/IF([1]median!$Z63="",[1]median!$Z$2,[1]median!$Z63),"")</f>
        <v/>
      </c>
      <c r="K61" s="248" t="str">
        <f>IFERROR([1]median!K63/IF([1]median!$Z63="",[1]median!$Z$2,[1]median!$Z63),"")</f>
        <v/>
      </c>
      <c r="L61" s="248" t="str">
        <f>IFERROR([1]median!L63/IF([1]median!$Z63="",[1]median!$Z$2,[1]median!$Z63),"")</f>
        <v/>
      </c>
      <c r="M61" s="248" t="str">
        <f>IFERROR([1]median!M63/IF([1]median!$Z63="",[1]median!$Z$2,[1]median!$Z63),"")</f>
        <v/>
      </c>
      <c r="N61" s="248" t="str">
        <f>IFERROR([1]median!N63/IF([1]median!$Z63="",[1]median!$Z$2,[1]median!$Z63),"")</f>
        <v/>
      </c>
      <c r="O61" s="248" t="str">
        <f>IFERROR([1]median!O63/IF([1]median!$Z63="",[1]median!$Z$2,[1]median!$Z63),"")</f>
        <v/>
      </c>
      <c r="P61" s="248" t="str">
        <f>IFERROR([1]median!P63/IF([1]median!$Z63="",[1]median!$Z$2,[1]median!$Z63),"")</f>
        <v/>
      </c>
      <c r="Q61" s="248" t="str">
        <f>IFERROR([1]median!Q63/IF([1]median!$Z63="",[1]median!$Z$2,[1]median!$Z63),"")</f>
        <v/>
      </c>
      <c r="R61" s="248" t="str">
        <f>IFERROR([1]median!R63/IF([1]median!$Z63="",[1]median!$Z$2,[1]median!$Z63),"")</f>
        <v/>
      </c>
      <c r="S61" s="248" t="str">
        <f>IFERROR([1]median!S63/IF([1]median!$Z63="",[1]median!$Z$2,[1]median!$Z63),"")</f>
        <v/>
      </c>
      <c r="T61" s="248" t="str">
        <f>IFERROR([1]median!T63/IF([1]median!$Z63="",[1]median!$Z$2,[1]median!$Z63),"")</f>
        <v/>
      </c>
      <c r="U61" s="248" t="str">
        <f>IFERROR([1]median!U63/IF([1]median!$Z63="",[1]median!$Z$2,[1]median!$Z63),"")</f>
        <v/>
      </c>
      <c r="V61" s="248" t="str">
        <f>IFERROR([1]median!V63/IF([1]median!$Z63="",[1]median!$Z$2,[1]median!$Z63),"")</f>
        <v/>
      </c>
      <c r="W61" s="248" t="str">
        <f>IFERROR([1]median!W63/IF([1]median!$Z63="",[1]median!$Z$2,[1]median!$Z63),"")</f>
        <v/>
      </c>
      <c r="X61" s="248" t="str">
        <f>IFERROR([1]median!X63/IF([1]median!$Z63="",[1]median!$Z$2,[1]median!$Z63),"")</f>
        <v/>
      </c>
      <c r="Y61" s="248" t="str">
        <f>IFERROR([1]median!Y63/IF([1]median!$Z63="",[1]median!$Z$2,[1]median!$Z63),"")</f>
        <v/>
      </c>
      <c r="Z61" s="248" t="str">
        <f>IFERROR([1]median!#REF!/IF([1]median!$Z63="",[1]median!$Z$2,[1]median!$Z63),"")</f>
        <v/>
      </c>
      <c r="AA61" s="248" t="str">
        <f>IFERROR([1]median!AH63/IF([1]median!$Z63="",[1]median!$Z$2,[1]median!$Z63),"")</f>
        <v/>
      </c>
      <c r="AB61" s="248" t="str">
        <f>IFERROR([1]median!AI63/IF([1]median!$Z63="",[1]median!$Z$2,[1]median!$Z63),"")</f>
        <v/>
      </c>
      <c r="AC61" s="248" t="str">
        <f>IFERROR([1]median!AJ63/IF([1]median!$Z63="",[1]median!$Z$2,[1]median!$Z63),"")</f>
        <v/>
      </c>
    </row>
    <row r="62" spans="1:29" ht="18" customHeight="1" x14ac:dyDescent="0.25">
      <c r="A62" s="257" t="str">
        <f>IF([1]median!A64="","",[1]median!A64)</f>
        <v/>
      </c>
      <c r="B62" s="257" t="str">
        <f>IF([1]median!B64="","",[1]median!B64)</f>
        <v/>
      </c>
      <c r="C62" s="258" t="str">
        <f>IF([1]median!C64="","",[1]median!C64)</f>
        <v/>
      </c>
      <c r="D62" s="248" t="str">
        <f>IFERROR([1]median!D64/IF([1]median!$Z64="",[1]median!$Z$2,[1]median!$Z64),"")</f>
        <v/>
      </c>
      <c r="E62" s="248" t="str">
        <f>IFERROR([1]median!E64/IF([1]median!$Z64="",[1]median!$Z$2,[1]median!$Z64),"")</f>
        <v/>
      </c>
      <c r="F62" s="248" t="str">
        <f>IFERROR([1]median!F64/IF([1]median!$Z64="",[1]median!$Z$2,[1]median!$Z64),"")</f>
        <v/>
      </c>
      <c r="G62" s="248" t="str">
        <f>IFERROR([1]median!G64/IF([1]median!$Z64="",[1]median!$Z$2,[1]median!$Z64),"")</f>
        <v/>
      </c>
      <c r="H62" s="248" t="str">
        <f>IFERROR([1]median!H64/IF([1]median!$Z64="",[1]median!$Z$2,[1]median!$Z64),"")</f>
        <v/>
      </c>
      <c r="I62" s="248" t="str">
        <f>IFERROR([1]median!I64/IF([1]median!$Z64="",[1]median!$Z$2,[1]median!$Z64),"")</f>
        <v/>
      </c>
      <c r="J62" s="248" t="str">
        <f>IFERROR([1]median!J64/IF([1]median!$Z64="",[1]median!$Z$2,[1]median!$Z64),"")</f>
        <v/>
      </c>
      <c r="K62" s="248" t="str">
        <f>IFERROR([1]median!K64/IF([1]median!$Z64="",[1]median!$Z$2,[1]median!$Z64),"")</f>
        <v/>
      </c>
      <c r="L62" s="248" t="str">
        <f>IFERROR([1]median!L64/IF([1]median!$Z64="",[1]median!$Z$2,[1]median!$Z64),"")</f>
        <v/>
      </c>
      <c r="M62" s="248" t="str">
        <f>IFERROR([1]median!M64/IF([1]median!$Z64="",[1]median!$Z$2,[1]median!$Z64),"")</f>
        <v/>
      </c>
      <c r="N62" s="248" t="str">
        <f>IFERROR([1]median!N64/IF([1]median!$Z64="",[1]median!$Z$2,[1]median!$Z64),"")</f>
        <v/>
      </c>
      <c r="O62" s="248" t="str">
        <f>IFERROR([1]median!O64/IF([1]median!$Z64="",[1]median!$Z$2,[1]median!$Z64),"")</f>
        <v/>
      </c>
      <c r="P62" s="248" t="str">
        <f>IFERROR([1]median!P64/IF([1]median!$Z64="",[1]median!$Z$2,[1]median!$Z64),"")</f>
        <v/>
      </c>
      <c r="Q62" s="248" t="str">
        <f>IFERROR([1]median!Q64/IF([1]median!$Z64="",[1]median!$Z$2,[1]median!$Z64),"")</f>
        <v/>
      </c>
      <c r="R62" s="248" t="str">
        <f>IFERROR([1]median!R64/IF([1]median!$Z64="",[1]median!$Z$2,[1]median!$Z64),"")</f>
        <v/>
      </c>
      <c r="S62" s="248" t="str">
        <f>IFERROR([1]median!S64/IF([1]median!$Z64="",[1]median!$Z$2,[1]median!$Z64),"")</f>
        <v/>
      </c>
      <c r="T62" s="248" t="str">
        <f>IFERROR([1]median!T64/IF([1]median!$Z64="",[1]median!$Z$2,[1]median!$Z64),"")</f>
        <v/>
      </c>
      <c r="U62" s="248" t="str">
        <f>IFERROR([1]median!U64/IF([1]median!$Z64="",[1]median!$Z$2,[1]median!$Z64),"")</f>
        <v/>
      </c>
      <c r="V62" s="248" t="str">
        <f>IFERROR([1]median!V64/IF([1]median!$Z64="",[1]median!$Z$2,[1]median!$Z64),"")</f>
        <v/>
      </c>
      <c r="W62" s="248" t="str">
        <f>IFERROR([1]median!W64/IF([1]median!$Z64="",[1]median!$Z$2,[1]median!$Z64),"")</f>
        <v/>
      </c>
      <c r="X62" s="248" t="str">
        <f>IFERROR([1]median!X64/IF([1]median!$Z64="",[1]median!$Z$2,[1]median!$Z64),"")</f>
        <v/>
      </c>
      <c r="Y62" s="248" t="str">
        <f>IFERROR([1]median!Y64/IF([1]median!$Z64="",[1]median!$Z$2,[1]median!$Z64),"")</f>
        <v/>
      </c>
      <c r="Z62" s="248" t="str">
        <f>IFERROR([1]median!#REF!/IF([1]median!$Z64="",[1]median!$Z$2,[1]median!$Z64),"")</f>
        <v/>
      </c>
      <c r="AA62" s="248" t="str">
        <f>IFERROR([1]median!AH64/IF([1]median!$Z64="",[1]median!$Z$2,[1]median!$Z64),"")</f>
        <v/>
      </c>
      <c r="AB62" s="248" t="str">
        <f>IFERROR([1]median!AI64/IF([1]median!$Z64="",[1]median!$Z$2,[1]median!$Z64),"")</f>
        <v/>
      </c>
      <c r="AC62" s="248" t="str">
        <f>IFERROR([1]median!AJ64/IF([1]median!$Z64="",[1]median!$Z$2,[1]median!$Z64),"")</f>
        <v/>
      </c>
    </row>
    <row r="63" spans="1:29" ht="18" customHeight="1" x14ac:dyDescent="0.25">
      <c r="A63" s="257" t="str">
        <f>IF([1]median!A65="","",[1]median!A65)</f>
        <v/>
      </c>
      <c r="B63" s="257" t="str">
        <f>IF([1]median!B65="","",[1]median!B65)</f>
        <v/>
      </c>
      <c r="C63" s="258" t="str">
        <f>IF([1]median!C65="","",[1]median!C65)</f>
        <v/>
      </c>
      <c r="D63" s="248" t="str">
        <f>IFERROR([1]median!D65/IF([1]median!$Z65="",[1]median!$Z$2,[1]median!$Z65),"")</f>
        <v/>
      </c>
      <c r="E63" s="248" t="str">
        <f>IFERROR([1]median!E65/IF([1]median!$Z65="",[1]median!$Z$2,[1]median!$Z65),"")</f>
        <v/>
      </c>
      <c r="F63" s="248" t="str">
        <f>IFERROR([1]median!F65/IF([1]median!$Z65="",[1]median!$Z$2,[1]median!$Z65),"")</f>
        <v/>
      </c>
      <c r="G63" s="248" t="str">
        <f>IFERROR([1]median!G65/IF([1]median!$Z65="",[1]median!$Z$2,[1]median!$Z65),"")</f>
        <v/>
      </c>
      <c r="H63" s="248" t="str">
        <f>IFERROR([1]median!H65/IF([1]median!$Z65="",[1]median!$Z$2,[1]median!$Z65),"")</f>
        <v/>
      </c>
      <c r="I63" s="248" t="str">
        <f>IFERROR([1]median!I65/IF([1]median!$Z65="",[1]median!$Z$2,[1]median!$Z65),"")</f>
        <v/>
      </c>
      <c r="J63" s="248" t="str">
        <f>IFERROR([1]median!J65/IF([1]median!$Z65="",[1]median!$Z$2,[1]median!$Z65),"")</f>
        <v/>
      </c>
      <c r="K63" s="248" t="str">
        <f>IFERROR([1]median!K65/IF([1]median!$Z65="",[1]median!$Z$2,[1]median!$Z65),"")</f>
        <v/>
      </c>
      <c r="L63" s="248" t="str">
        <f>IFERROR([1]median!L65/IF([1]median!$Z65="",[1]median!$Z$2,[1]median!$Z65),"")</f>
        <v/>
      </c>
      <c r="M63" s="248" t="str">
        <f>IFERROR([1]median!M65/IF([1]median!$Z65="",[1]median!$Z$2,[1]median!$Z65),"")</f>
        <v/>
      </c>
      <c r="N63" s="248" t="str">
        <f>IFERROR([1]median!N65/IF([1]median!$Z65="",[1]median!$Z$2,[1]median!$Z65),"")</f>
        <v/>
      </c>
      <c r="O63" s="248" t="str">
        <f>IFERROR([1]median!O65/IF([1]median!$Z65="",[1]median!$Z$2,[1]median!$Z65),"")</f>
        <v/>
      </c>
      <c r="P63" s="248" t="str">
        <f>IFERROR([1]median!P65/IF([1]median!$Z65="",[1]median!$Z$2,[1]median!$Z65),"")</f>
        <v/>
      </c>
      <c r="Q63" s="248" t="str">
        <f>IFERROR([1]median!Q65/IF([1]median!$Z65="",[1]median!$Z$2,[1]median!$Z65),"")</f>
        <v/>
      </c>
      <c r="R63" s="248" t="str">
        <f>IFERROR([1]median!R65/IF([1]median!$Z65="",[1]median!$Z$2,[1]median!$Z65),"")</f>
        <v/>
      </c>
      <c r="S63" s="248" t="str">
        <f>IFERROR([1]median!S65/IF([1]median!$Z65="",[1]median!$Z$2,[1]median!$Z65),"")</f>
        <v/>
      </c>
      <c r="T63" s="248" t="str">
        <f>IFERROR([1]median!T65/IF([1]median!$Z65="",[1]median!$Z$2,[1]median!$Z65),"")</f>
        <v/>
      </c>
      <c r="U63" s="248" t="str">
        <f>IFERROR([1]median!U65/IF([1]median!$Z65="",[1]median!$Z$2,[1]median!$Z65),"")</f>
        <v/>
      </c>
      <c r="V63" s="248" t="str">
        <f>IFERROR([1]median!V65/IF([1]median!$Z65="",[1]median!$Z$2,[1]median!$Z65),"")</f>
        <v/>
      </c>
      <c r="W63" s="248" t="str">
        <f>IFERROR([1]median!W65/IF([1]median!$Z65="",[1]median!$Z$2,[1]median!$Z65),"")</f>
        <v/>
      </c>
      <c r="X63" s="248" t="str">
        <f>IFERROR([1]median!X65/IF([1]median!$Z65="",[1]median!$Z$2,[1]median!$Z65),"")</f>
        <v/>
      </c>
      <c r="Y63" s="248" t="str">
        <f>IFERROR([1]median!Y65/IF([1]median!$Z65="",[1]median!$Z$2,[1]median!$Z65),"")</f>
        <v/>
      </c>
      <c r="Z63" s="248" t="str">
        <f>IFERROR([1]median!#REF!/IF([1]median!$Z65="",[1]median!$Z$2,[1]median!$Z65),"")</f>
        <v/>
      </c>
      <c r="AA63" s="248" t="str">
        <f>IFERROR([1]median!AH65/IF([1]median!$Z65="",[1]median!$Z$2,[1]median!$Z65),"")</f>
        <v/>
      </c>
      <c r="AB63" s="248" t="str">
        <f>IFERROR([1]median!AI65/IF([1]median!$Z65="",[1]median!$Z$2,[1]median!$Z65),"")</f>
        <v/>
      </c>
      <c r="AC63" s="248" t="str">
        <f>IFERROR([1]median!AJ65/IF([1]median!$Z65="",[1]median!$Z$2,[1]median!$Z65),"")</f>
        <v/>
      </c>
    </row>
    <row r="64" spans="1:29" ht="18" customHeight="1" x14ac:dyDescent="0.25">
      <c r="A64" s="257" t="str">
        <f>IF([1]median!A66="","",[1]median!A66)</f>
        <v/>
      </c>
      <c r="B64" s="257" t="str">
        <f>IF([1]median!B66="","",[1]median!B66)</f>
        <v/>
      </c>
      <c r="C64" s="258" t="str">
        <f>IF([1]median!C66="","",[1]median!C66)</f>
        <v/>
      </c>
      <c r="D64" s="248" t="str">
        <f>IFERROR([1]median!D66/IF([1]median!$Z66="",[1]median!$Z$2,[1]median!$Z66),"")</f>
        <v/>
      </c>
      <c r="E64" s="248" t="str">
        <f>IFERROR([1]median!E66/IF([1]median!$Z66="",[1]median!$Z$2,[1]median!$Z66),"")</f>
        <v/>
      </c>
      <c r="F64" s="248" t="str">
        <f>IFERROR([1]median!F66/IF([1]median!$Z66="",[1]median!$Z$2,[1]median!$Z66),"")</f>
        <v/>
      </c>
      <c r="G64" s="248" t="str">
        <f>IFERROR([1]median!G66/IF([1]median!$Z66="",[1]median!$Z$2,[1]median!$Z66),"")</f>
        <v/>
      </c>
      <c r="H64" s="248" t="str">
        <f>IFERROR([1]median!H66/IF([1]median!$Z66="",[1]median!$Z$2,[1]median!$Z66),"")</f>
        <v/>
      </c>
      <c r="I64" s="248" t="str">
        <f>IFERROR([1]median!I66/IF([1]median!$Z66="",[1]median!$Z$2,[1]median!$Z66),"")</f>
        <v/>
      </c>
      <c r="J64" s="248" t="str">
        <f>IFERROR([1]median!J66/IF([1]median!$Z66="",[1]median!$Z$2,[1]median!$Z66),"")</f>
        <v/>
      </c>
      <c r="K64" s="248" t="str">
        <f>IFERROR([1]median!K66/IF([1]median!$Z66="",[1]median!$Z$2,[1]median!$Z66),"")</f>
        <v/>
      </c>
      <c r="L64" s="248" t="str">
        <f>IFERROR([1]median!L66/IF([1]median!$Z66="",[1]median!$Z$2,[1]median!$Z66),"")</f>
        <v/>
      </c>
      <c r="M64" s="248" t="str">
        <f>IFERROR([1]median!M66/IF([1]median!$Z66="",[1]median!$Z$2,[1]median!$Z66),"")</f>
        <v/>
      </c>
      <c r="N64" s="248" t="str">
        <f>IFERROR([1]median!N66/IF([1]median!$Z66="",[1]median!$Z$2,[1]median!$Z66),"")</f>
        <v/>
      </c>
      <c r="O64" s="248" t="str">
        <f>IFERROR([1]median!O66/IF([1]median!$Z66="",[1]median!$Z$2,[1]median!$Z66),"")</f>
        <v/>
      </c>
      <c r="P64" s="248" t="str">
        <f>IFERROR([1]median!P66/IF([1]median!$Z66="",[1]median!$Z$2,[1]median!$Z66),"")</f>
        <v/>
      </c>
      <c r="Q64" s="248" t="str">
        <f>IFERROR([1]median!Q66/IF([1]median!$Z66="",[1]median!$Z$2,[1]median!$Z66),"")</f>
        <v/>
      </c>
      <c r="R64" s="248" t="str">
        <f>IFERROR([1]median!R66/IF([1]median!$Z66="",[1]median!$Z$2,[1]median!$Z66),"")</f>
        <v/>
      </c>
      <c r="S64" s="248" t="str">
        <f>IFERROR([1]median!S66/IF([1]median!$Z66="",[1]median!$Z$2,[1]median!$Z66),"")</f>
        <v/>
      </c>
      <c r="T64" s="248" t="str">
        <f>IFERROR([1]median!T66/IF([1]median!$Z66="",[1]median!$Z$2,[1]median!$Z66),"")</f>
        <v/>
      </c>
      <c r="U64" s="248" t="str">
        <f>IFERROR([1]median!U66/IF([1]median!$Z66="",[1]median!$Z$2,[1]median!$Z66),"")</f>
        <v/>
      </c>
      <c r="V64" s="248" t="str">
        <f>IFERROR([1]median!V66/IF([1]median!$Z66="",[1]median!$Z$2,[1]median!$Z66),"")</f>
        <v/>
      </c>
      <c r="W64" s="248" t="str">
        <f>IFERROR([1]median!W66/IF([1]median!$Z66="",[1]median!$Z$2,[1]median!$Z66),"")</f>
        <v/>
      </c>
      <c r="X64" s="248" t="str">
        <f>IFERROR([1]median!X66/IF([1]median!$Z66="",[1]median!$Z$2,[1]median!$Z66),"")</f>
        <v/>
      </c>
      <c r="Y64" s="248" t="str">
        <f>IFERROR([1]median!Y66/IF([1]median!$Z66="",[1]median!$Z$2,[1]median!$Z66),"")</f>
        <v/>
      </c>
      <c r="Z64" s="248" t="str">
        <f>IFERROR([1]median!#REF!/IF([1]median!$Z66="",[1]median!$Z$2,[1]median!$Z66),"")</f>
        <v/>
      </c>
      <c r="AA64" s="248" t="str">
        <f>IFERROR([1]median!AH66/IF([1]median!$Z66="",[1]median!$Z$2,[1]median!$Z66),"")</f>
        <v/>
      </c>
      <c r="AB64" s="248" t="str">
        <f>IFERROR([1]median!AI66/IF([1]median!$Z66="",[1]median!$Z$2,[1]median!$Z66),"")</f>
        <v/>
      </c>
      <c r="AC64" s="248" t="str">
        <f>IFERROR([1]median!AJ66/IF([1]median!$Z66="",[1]median!$Z$2,[1]median!$Z66),"")</f>
        <v/>
      </c>
    </row>
    <row r="65" spans="1:29" ht="18" customHeight="1" x14ac:dyDescent="0.25">
      <c r="A65" s="257" t="str">
        <f>IF([1]median!A67="","",[1]median!A67)</f>
        <v/>
      </c>
      <c r="B65" s="257" t="str">
        <f>IF([1]median!B67="","",[1]median!B67)</f>
        <v/>
      </c>
      <c r="C65" s="258" t="str">
        <f>IF([1]median!C67="","",[1]median!C67)</f>
        <v/>
      </c>
      <c r="D65" s="248" t="str">
        <f>IFERROR([1]median!D67/IF([1]median!$Z67="",[1]median!$Z$2,[1]median!$Z67),"")</f>
        <v/>
      </c>
      <c r="E65" s="248" t="str">
        <f>IFERROR([1]median!E67/IF([1]median!$Z67="",[1]median!$Z$2,[1]median!$Z67),"")</f>
        <v/>
      </c>
      <c r="F65" s="248" t="str">
        <f>IFERROR([1]median!F67/IF([1]median!$Z67="",[1]median!$Z$2,[1]median!$Z67),"")</f>
        <v/>
      </c>
      <c r="G65" s="248" t="str">
        <f>IFERROR([1]median!G67/IF([1]median!$Z67="",[1]median!$Z$2,[1]median!$Z67),"")</f>
        <v/>
      </c>
      <c r="H65" s="248" t="str">
        <f>IFERROR([1]median!H67/IF([1]median!$Z67="",[1]median!$Z$2,[1]median!$Z67),"")</f>
        <v/>
      </c>
      <c r="I65" s="248" t="str">
        <f>IFERROR([1]median!I67/IF([1]median!$Z67="",[1]median!$Z$2,[1]median!$Z67),"")</f>
        <v/>
      </c>
      <c r="J65" s="248" t="str">
        <f>IFERROR([1]median!J67/IF([1]median!$Z67="",[1]median!$Z$2,[1]median!$Z67),"")</f>
        <v/>
      </c>
      <c r="K65" s="248" t="str">
        <f>IFERROR([1]median!K67/IF([1]median!$Z67="",[1]median!$Z$2,[1]median!$Z67),"")</f>
        <v/>
      </c>
      <c r="L65" s="248" t="str">
        <f>IFERROR([1]median!L67/IF([1]median!$Z67="",[1]median!$Z$2,[1]median!$Z67),"")</f>
        <v/>
      </c>
      <c r="M65" s="248" t="str">
        <f>IFERROR([1]median!M67/IF([1]median!$Z67="",[1]median!$Z$2,[1]median!$Z67),"")</f>
        <v/>
      </c>
      <c r="N65" s="248" t="str">
        <f>IFERROR([1]median!N67/IF([1]median!$Z67="",[1]median!$Z$2,[1]median!$Z67),"")</f>
        <v/>
      </c>
      <c r="O65" s="248" t="str">
        <f>IFERROR([1]median!O67/IF([1]median!$Z67="",[1]median!$Z$2,[1]median!$Z67),"")</f>
        <v/>
      </c>
      <c r="P65" s="248" t="str">
        <f>IFERROR([1]median!P67/IF([1]median!$Z67="",[1]median!$Z$2,[1]median!$Z67),"")</f>
        <v/>
      </c>
      <c r="Q65" s="248" t="str">
        <f>IFERROR([1]median!Q67/IF([1]median!$Z67="",[1]median!$Z$2,[1]median!$Z67),"")</f>
        <v/>
      </c>
      <c r="R65" s="248" t="str">
        <f>IFERROR([1]median!R67/IF([1]median!$Z67="",[1]median!$Z$2,[1]median!$Z67),"")</f>
        <v/>
      </c>
      <c r="S65" s="248" t="str">
        <f>IFERROR([1]median!S67/IF([1]median!$Z67="",[1]median!$Z$2,[1]median!$Z67),"")</f>
        <v/>
      </c>
      <c r="T65" s="248" t="str">
        <f>IFERROR([1]median!T67/IF([1]median!$Z67="",[1]median!$Z$2,[1]median!$Z67),"")</f>
        <v/>
      </c>
      <c r="U65" s="248" t="str">
        <f>IFERROR([1]median!U67/IF([1]median!$Z67="",[1]median!$Z$2,[1]median!$Z67),"")</f>
        <v/>
      </c>
      <c r="V65" s="248" t="str">
        <f>IFERROR([1]median!V67/IF([1]median!$Z67="",[1]median!$Z$2,[1]median!$Z67),"")</f>
        <v/>
      </c>
      <c r="W65" s="248" t="str">
        <f>IFERROR([1]median!W67/IF([1]median!$Z67="",[1]median!$Z$2,[1]median!$Z67),"")</f>
        <v/>
      </c>
      <c r="X65" s="248" t="str">
        <f>IFERROR([1]median!X67/IF([1]median!$Z67="",[1]median!$Z$2,[1]median!$Z67),"")</f>
        <v/>
      </c>
      <c r="Y65" s="248" t="str">
        <f>IFERROR([1]median!Y67/IF([1]median!$Z67="",[1]median!$Z$2,[1]median!$Z67),"")</f>
        <v/>
      </c>
      <c r="Z65" s="248" t="str">
        <f>IFERROR([1]median!#REF!/IF([1]median!$Z67="",[1]median!$Z$2,[1]median!$Z67),"")</f>
        <v/>
      </c>
      <c r="AA65" s="248" t="str">
        <f>IFERROR([1]median!AH67/IF([1]median!$Z67="",[1]median!$Z$2,[1]median!$Z67),"")</f>
        <v/>
      </c>
      <c r="AB65" s="248" t="str">
        <f>IFERROR([1]median!AI67/IF([1]median!$Z67="",[1]median!$Z$2,[1]median!$Z67),"")</f>
        <v/>
      </c>
      <c r="AC65" s="248" t="str">
        <f>IFERROR([1]median!AJ67/IF([1]median!$Z67="",[1]median!$Z$2,[1]median!$Z67),"")</f>
        <v/>
      </c>
    </row>
    <row r="66" spans="1:29" ht="18" customHeight="1" x14ac:dyDescent="0.25">
      <c r="A66" s="257" t="str">
        <f>IF([1]median!A68="","",[1]median!A68)</f>
        <v/>
      </c>
      <c r="B66" s="257" t="str">
        <f>IF([1]median!B68="","",[1]median!B68)</f>
        <v/>
      </c>
      <c r="C66" s="258" t="str">
        <f>IF([1]median!C68="","",[1]median!C68)</f>
        <v/>
      </c>
      <c r="D66" s="248" t="str">
        <f>IFERROR([1]median!D68/IF([1]median!$Z68="",[1]median!$Z$2,[1]median!$Z68),"")</f>
        <v/>
      </c>
      <c r="E66" s="248" t="str">
        <f>IFERROR([1]median!E68/IF([1]median!$Z68="",[1]median!$Z$2,[1]median!$Z68),"")</f>
        <v/>
      </c>
      <c r="F66" s="248" t="str">
        <f>IFERROR([1]median!F68/IF([1]median!$Z68="",[1]median!$Z$2,[1]median!$Z68),"")</f>
        <v/>
      </c>
      <c r="G66" s="248" t="str">
        <f>IFERROR([1]median!G68/IF([1]median!$Z68="",[1]median!$Z$2,[1]median!$Z68),"")</f>
        <v/>
      </c>
      <c r="H66" s="248" t="str">
        <f>IFERROR([1]median!H68/IF([1]median!$Z68="",[1]median!$Z$2,[1]median!$Z68),"")</f>
        <v/>
      </c>
      <c r="I66" s="248" t="str">
        <f>IFERROR([1]median!I68/IF([1]median!$Z68="",[1]median!$Z$2,[1]median!$Z68),"")</f>
        <v/>
      </c>
      <c r="J66" s="248" t="str">
        <f>IFERROR([1]median!J68/IF([1]median!$Z68="",[1]median!$Z$2,[1]median!$Z68),"")</f>
        <v/>
      </c>
      <c r="K66" s="248" t="str">
        <f>IFERROR([1]median!K68/IF([1]median!$Z68="",[1]median!$Z$2,[1]median!$Z68),"")</f>
        <v/>
      </c>
      <c r="L66" s="248" t="str">
        <f>IFERROR([1]median!L68/IF([1]median!$Z68="",[1]median!$Z$2,[1]median!$Z68),"")</f>
        <v/>
      </c>
      <c r="M66" s="248" t="str">
        <f>IFERROR([1]median!M68/IF([1]median!$Z68="",[1]median!$Z$2,[1]median!$Z68),"")</f>
        <v/>
      </c>
      <c r="N66" s="248" t="str">
        <f>IFERROR([1]median!N68/IF([1]median!$Z68="",[1]median!$Z$2,[1]median!$Z68),"")</f>
        <v/>
      </c>
      <c r="O66" s="248" t="str">
        <f>IFERROR([1]median!O68/IF([1]median!$Z68="",[1]median!$Z$2,[1]median!$Z68),"")</f>
        <v/>
      </c>
      <c r="P66" s="248" t="str">
        <f>IFERROR([1]median!P68/IF([1]median!$Z68="",[1]median!$Z$2,[1]median!$Z68),"")</f>
        <v/>
      </c>
      <c r="Q66" s="248" t="str">
        <f>IFERROR([1]median!Q68/IF([1]median!$Z68="",[1]median!$Z$2,[1]median!$Z68),"")</f>
        <v/>
      </c>
      <c r="R66" s="248" t="str">
        <f>IFERROR([1]median!R68/IF([1]median!$Z68="",[1]median!$Z$2,[1]median!$Z68),"")</f>
        <v/>
      </c>
      <c r="S66" s="248" t="str">
        <f>IFERROR([1]median!S68/IF([1]median!$Z68="",[1]median!$Z$2,[1]median!$Z68),"")</f>
        <v/>
      </c>
      <c r="T66" s="248" t="str">
        <f>IFERROR([1]median!T68/IF([1]median!$Z68="",[1]median!$Z$2,[1]median!$Z68),"")</f>
        <v/>
      </c>
      <c r="U66" s="248" t="str">
        <f>IFERROR([1]median!U68/IF([1]median!$Z68="",[1]median!$Z$2,[1]median!$Z68),"")</f>
        <v/>
      </c>
      <c r="V66" s="248" t="str">
        <f>IFERROR([1]median!V68/IF([1]median!$Z68="",[1]median!$Z$2,[1]median!$Z68),"")</f>
        <v/>
      </c>
      <c r="W66" s="248" t="str">
        <f>IFERROR([1]median!W68/IF([1]median!$Z68="",[1]median!$Z$2,[1]median!$Z68),"")</f>
        <v/>
      </c>
      <c r="X66" s="248" t="str">
        <f>IFERROR([1]median!X68/IF([1]median!$Z68="",[1]median!$Z$2,[1]median!$Z68),"")</f>
        <v/>
      </c>
      <c r="Y66" s="248" t="str">
        <f>IFERROR([1]median!Y68/IF([1]median!$Z68="",[1]median!$Z$2,[1]median!$Z68),"")</f>
        <v/>
      </c>
      <c r="Z66" s="248" t="str">
        <f>IFERROR([1]median!#REF!/IF([1]median!$Z68="",[1]median!$Z$2,[1]median!$Z68),"")</f>
        <v/>
      </c>
      <c r="AA66" s="248" t="str">
        <f>IFERROR([1]median!AH68/IF([1]median!$Z68="",[1]median!$Z$2,[1]median!$Z68),"")</f>
        <v/>
      </c>
      <c r="AB66" s="248" t="str">
        <f>IFERROR([1]median!AI68/IF([1]median!$Z68="",[1]median!$Z$2,[1]median!$Z68),"")</f>
        <v/>
      </c>
      <c r="AC66" s="248" t="str">
        <f>IFERROR([1]median!AJ68/IF([1]median!$Z68="",[1]median!$Z$2,[1]median!$Z68),"")</f>
        <v/>
      </c>
    </row>
    <row r="67" spans="1:29" ht="18" customHeight="1" x14ac:dyDescent="0.25">
      <c r="A67" s="257" t="str">
        <f>IF([1]median!A69="","",[1]median!A69)</f>
        <v/>
      </c>
      <c r="B67" s="257" t="str">
        <f>IF([1]median!B69="","",[1]median!B69)</f>
        <v/>
      </c>
      <c r="C67" s="258" t="str">
        <f>IF([1]median!C69="","",[1]median!C69)</f>
        <v/>
      </c>
      <c r="D67" s="248" t="str">
        <f>IFERROR([1]median!D69/IF([1]median!$Z69="",[1]median!$Z$2,[1]median!$Z69),"")</f>
        <v/>
      </c>
      <c r="E67" s="248" t="str">
        <f>IFERROR([1]median!E69/IF([1]median!$Z69="",[1]median!$Z$2,[1]median!$Z69),"")</f>
        <v/>
      </c>
      <c r="F67" s="248" t="str">
        <f>IFERROR([1]median!F69/IF([1]median!$Z69="",[1]median!$Z$2,[1]median!$Z69),"")</f>
        <v/>
      </c>
      <c r="G67" s="248" t="str">
        <f>IFERROR([1]median!G69/IF([1]median!$Z69="",[1]median!$Z$2,[1]median!$Z69),"")</f>
        <v/>
      </c>
      <c r="H67" s="248" t="str">
        <f>IFERROR([1]median!H69/IF([1]median!$Z69="",[1]median!$Z$2,[1]median!$Z69),"")</f>
        <v/>
      </c>
      <c r="I67" s="248" t="str">
        <f>IFERROR([1]median!I69/IF([1]median!$Z69="",[1]median!$Z$2,[1]median!$Z69),"")</f>
        <v/>
      </c>
      <c r="J67" s="248" t="str">
        <f>IFERROR([1]median!J69/IF([1]median!$Z69="",[1]median!$Z$2,[1]median!$Z69),"")</f>
        <v/>
      </c>
      <c r="K67" s="248" t="str">
        <f>IFERROR([1]median!K69/IF([1]median!$Z69="",[1]median!$Z$2,[1]median!$Z69),"")</f>
        <v/>
      </c>
      <c r="L67" s="248" t="str">
        <f>IFERROR([1]median!L69/IF([1]median!$Z69="",[1]median!$Z$2,[1]median!$Z69),"")</f>
        <v/>
      </c>
      <c r="M67" s="248" t="str">
        <f>IFERROR([1]median!M69/IF([1]median!$Z69="",[1]median!$Z$2,[1]median!$Z69),"")</f>
        <v/>
      </c>
      <c r="N67" s="248" t="str">
        <f>IFERROR([1]median!N69/IF([1]median!$Z69="",[1]median!$Z$2,[1]median!$Z69),"")</f>
        <v/>
      </c>
      <c r="O67" s="248" t="str">
        <f>IFERROR([1]median!O69/IF([1]median!$Z69="",[1]median!$Z$2,[1]median!$Z69),"")</f>
        <v/>
      </c>
      <c r="P67" s="248" t="str">
        <f>IFERROR([1]median!P69/IF([1]median!$Z69="",[1]median!$Z$2,[1]median!$Z69),"")</f>
        <v/>
      </c>
      <c r="Q67" s="248" t="str">
        <f>IFERROR([1]median!Q69/IF([1]median!$Z69="",[1]median!$Z$2,[1]median!$Z69),"")</f>
        <v/>
      </c>
      <c r="R67" s="248" t="str">
        <f>IFERROR([1]median!R69/IF([1]median!$Z69="",[1]median!$Z$2,[1]median!$Z69),"")</f>
        <v/>
      </c>
      <c r="S67" s="248" t="str">
        <f>IFERROR([1]median!S69/IF([1]median!$Z69="",[1]median!$Z$2,[1]median!$Z69),"")</f>
        <v/>
      </c>
      <c r="T67" s="248" t="str">
        <f>IFERROR([1]median!T69/IF([1]median!$Z69="",[1]median!$Z$2,[1]median!$Z69),"")</f>
        <v/>
      </c>
      <c r="U67" s="248" t="str">
        <f>IFERROR([1]median!U69/IF([1]median!$Z69="",[1]median!$Z$2,[1]median!$Z69),"")</f>
        <v/>
      </c>
      <c r="V67" s="248" t="str">
        <f>IFERROR([1]median!V69/IF([1]median!$Z69="",[1]median!$Z$2,[1]median!$Z69),"")</f>
        <v/>
      </c>
      <c r="W67" s="248" t="str">
        <f>IFERROR([1]median!W69/IF([1]median!$Z69="",[1]median!$Z$2,[1]median!$Z69),"")</f>
        <v/>
      </c>
      <c r="X67" s="248" t="str">
        <f>IFERROR([1]median!X69/IF([1]median!$Z69="",[1]median!$Z$2,[1]median!$Z69),"")</f>
        <v/>
      </c>
      <c r="Y67" s="248" t="str">
        <f>IFERROR([1]median!Y69/IF([1]median!$Z69="",[1]median!$Z$2,[1]median!$Z69),"")</f>
        <v/>
      </c>
      <c r="Z67" s="248" t="str">
        <f>IFERROR([1]median!#REF!/IF([1]median!$Z69="",[1]median!$Z$2,[1]median!$Z69),"")</f>
        <v/>
      </c>
      <c r="AA67" s="248" t="str">
        <f>IFERROR([1]median!AH69/IF([1]median!$Z69="",[1]median!$Z$2,[1]median!$Z69),"")</f>
        <v/>
      </c>
      <c r="AB67" s="248" t="str">
        <f>IFERROR([1]median!AI69/IF([1]median!$Z69="",[1]median!$Z$2,[1]median!$Z69),"")</f>
        <v/>
      </c>
      <c r="AC67" s="248" t="str">
        <f>IFERROR([1]median!AJ69/IF([1]median!$Z69="",[1]median!$Z$2,[1]median!$Z69),"")</f>
        <v/>
      </c>
    </row>
    <row r="68" spans="1:29" ht="18" customHeight="1" x14ac:dyDescent="0.25">
      <c r="A68" s="257" t="str">
        <f>IF([1]median!A70="","",[1]median!A70)</f>
        <v/>
      </c>
      <c r="B68" s="257" t="str">
        <f>IF([1]median!B70="","",[1]median!B70)</f>
        <v/>
      </c>
      <c r="C68" s="258" t="str">
        <f>IF([1]median!C70="","",[1]median!C70)</f>
        <v/>
      </c>
      <c r="D68" s="248" t="str">
        <f>IFERROR([1]median!D70/IF([1]median!$Z70="",[1]median!$Z$2,[1]median!$Z70),"")</f>
        <v/>
      </c>
      <c r="E68" s="248" t="str">
        <f>IFERROR([1]median!E70/IF([1]median!$Z70="",[1]median!$Z$2,[1]median!$Z70),"")</f>
        <v/>
      </c>
      <c r="F68" s="248" t="str">
        <f>IFERROR([1]median!F70/IF([1]median!$Z70="",[1]median!$Z$2,[1]median!$Z70),"")</f>
        <v/>
      </c>
      <c r="G68" s="248" t="str">
        <f>IFERROR([1]median!G70/IF([1]median!$Z70="",[1]median!$Z$2,[1]median!$Z70),"")</f>
        <v/>
      </c>
      <c r="H68" s="248" t="str">
        <f>IFERROR([1]median!H70/IF([1]median!$Z70="",[1]median!$Z$2,[1]median!$Z70),"")</f>
        <v/>
      </c>
      <c r="I68" s="248" t="str">
        <f>IFERROR([1]median!I70/IF([1]median!$Z70="",[1]median!$Z$2,[1]median!$Z70),"")</f>
        <v/>
      </c>
      <c r="J68" s="248" t="str">
        <f>IFERROR([1]median!J70/IF([1]median!$Z70="",[1]median!$Z$2,[1]median!$Z70),"")</f>
        <v/>
      </c>
      <c r="K68" s="248" t="str">
        <f>IFERROR([1]median!K70/IF([1]median!$Z70="",[1]median!$Z$2,[1]median!$Z70),"")</f>
        <v/>
      </c>
      <c r="L68" s="248" t="str">
        <f>IFERROR([1]median!L70/IF([1]median!$Z70="",[1]median!$Z$2,[1]median!$Z70),"")</f>
        <v/>
      </c>
      <c r="M68" s="248" t="str">
        <f>IFERROR([1]median!M70/IF([1]median!$Z70="",[1]median!$Z$2,[1]median!$Z70),"")</f>
        <v/>
      </c>
      <c r="N68" s="248" t="str">
        <f>IFERROR([1]median!N70/IF([1]median!$Z70="",[1]median!$Z$2,[1]median!$Z70),"")</f>
        <v/>
      </c>
      <c r="O68" s="248" t="str">
        <f>IFERROR([1]median!O70/IF([1]median!$Z70="",[1]median!$Z$2,[1]median!$Z70),"")</f>
        <v/>
      </c>
      <c r="P68" s="248" t="str">
        <f>IFERROR([1]median!P70/IF([1]median!$Z70="",[1]median!$Z$2,[1]median!$Z70),"")</f>
        <v/>
      </c>
      <c r="Q68" s="248" t="str">
        <f>IFERROR([1]median!Q70/IF([1]median!$Z70="",[1]median!$Z$2,[1]median!$Z70),"")</f>
        <v/>
      </c>
      <c r="R68" s="248" t="str">
        <f>IFERROR([1]median!R70/IF([1]median!$Z70="",[1]median!$Z$2,[1]median!$Z70),"")</f>
        <v/>
      </c>
      <c r="S68" s="248" t="str">
        <f>IFERROR([1]median!S70/IF([1]median!$Z70="",[1]median!$Z$2,[1]median!$Z70),"")</f>
        <v/>
      </c>
      <c r="T68" s="248" t="str">
        <f>IFERROR([1]median!T70/IF([1]median!$Z70="",[1]median!$Z$2,[1]median!$Z70),"")</f>
        <v/>
      </c>
      <c r="U68" s="248" t="str">
        <f>IFERROR([1]median!U70/IF([1]median!$Z70="",[1]median!$Z$2,[1]median!$Z70),"")</f>
        <v/>
      </c>
      <c r="V68" s="248" t="str">
        <f>IFERROR([1]median!V70/IF([1]median!$Z70="",[1]median!$Z$2,[1]median!$Z70),"")</f>
        <v/>
      </c>
      <c r="W68" s="248" t="str">
        <f>IFERROR([1]median!W70/IF([1]median!$Z70="",[1]median!$Z$2,[1]median!$Z70),"")</f>
        <v/>
      </c>
      <c r="X68" s="248" t="str">
        <f>IFERROR([1]median!X70/IF([1]median!$Z70="",[1]median!$Z$2,[1]median!$Z70),"")</f>
        <v/>
      </c>
      <c r="Y68" s="248" t="str">
        <f>IFERROR([1]median!Y70/IF([1]median!$Z70="",[1]median!$Z$2,[1]median!$Z70),"")</f>
        <v/>
      </c>
      <c r="Z68" s="248" t="str">
        <f>IFERROR([1]median!#REF!/IF([1]median!$Z70="",[1]median!$Z$2,[1]median!$Z70),"")</f>
        <v/>
      </c>
      <c r="AA68" s="248" t="str">
        <f>IFERROR([1]median!AH70/IF([1]median!$Z70="",[1]median!$Z$2,[1]median!$Z70),"")</f>
        <v/>
      </c>
      <c r="AB68" s="248" t="str">
        <f>IFERROR([1]median!AI70/IF([1]median!$Z70="",[1]median!$Z$2,[1]median!$Z70),"")</f>
        <v/>
      </c>
      <c r="AC68" s="248" t="str">
        <f>IFERROR([1]median!AJ70/IF([1]median!$Z70="",[1]median!$Z$2,[1]median!$Z70),"")</f>
        <v/>
      </c>
    </row>
    <row r="69" spans="1:29" ht="18" customHeight="1" x14ac:dyDescent="0.25">
      <c r="A69" s="257" t="str">
        <f>IF([1]median!A71="","",[1]median!A71)</f>
        <v/>
      </c>
      <c r="B69" s="257" t="str">
        <f>IF([1]median!B71="","",[1]median!B71)</f>
        <v/>
      </c>
      <c r="C69" s="258" t="str">
        <f>IF([1]median!C71="","",[1]median!C71)</f>
        <v/>
      </c>
      <c r="D69" s="248" t="str">
        <f>IFERROR([1]median!D71/IF([1]median!$Z71="",[1]median!$Z$2,[1]median!$Z71),"")</f>
        <v/>
      </c>
      <c r="E69" s="248" t="str">
        <f>IFERROR([1]median!E71/IF([1]median!$Z71="",[1]median!$Z$2,[1]median!$Z71),"")</f>
        <v/>
      </c>
      <c r="F69" s="248" t="str">
        <f>IFERROR([1]median!F71/IF([1]median!$Z71="",[1]median!$Z$2,[1]median!$Z71),"")</f>
        <v/>
      </c>
      <c r="G69" s="248" t="str">
        <f>IFERROR([1]median!G71/IF([1]median!$Z71="",[1]median!$Z$2,[1]median!$Z71),"")</f>
        <v/>
      </c>
      <c r="H69" s="248" t="str">
        <f>IFERROR([1]median!H71/IF([1]median!$Z71="",[1]median!$Z$2,[1]median!$Z71),"")</f>
        <v/>
      </c>
      <c r="I69" s="248" t="str">
        <f>IFERROR([1]median!I71/IF([1]median!$Z71="",[1]median!$Z$2,[1]median!$Z71),"")</f>
        <v/>
      </c>
      <c r="J69" s="248" t="str">
        <f>IFERROR([1]median!J71/IF([1]median!$Z71="",[1]median!$Z$2,[1]median!$Z71),"")</f>
        <v/>
      </c>
      <c r="K69" s="248" t="str">
        <f>IFERROR([1]median!K71/IF([1]median!$Z71="",[1]median!$Z$2,[1]median!$Z71),"")</f>
        <v/>
      </c>
      <c r="L69" s="248" t="str">
        <f>IFERROR([1]median!L71/IF([1]median!$Z71="",[1]median!$Z$2,[1]median!$Z71),"")</f>
        <v/>
      </c>
      <c r="M69" s="248" t="str">
        <f>IFERROR([1]median!M71/IF([1]median!$Z71="",[1]median!$Z$2,[1]median!$Z71),"")</f>
        <v/>
      </c>
      <c r="N69" s="248" t="str">
        <f>IFERROR([1]median!N71/IF([1]median!$Z71="",[1]median!$Z$2,[1]median!$Z71),"")</f>
        <v/>
      </c>
      <c r="O69" s="248" t="str">
        <f>IFERROR([1]median!O71/IF([1]median!$Z71="",[1]median!$Z$2,[1]median!$Z71),"")</f>
        <v/>
      </c>
      <c r="P69" s="248" t="str">
        <f>IFERROR([1]median!P71/IF([1]median!$Z71="",[1]median!$Z$2,[1]median!$Z71),"")</f>
        <v/>
      </c>
      <c r="Q69" s="248" t="str">
        <f>IFERROR([1]median!Q71/IF([1]median!$Z71="",[1]median!$Z$2,[1]median!$Z71),"")</f>
        <v/>
      </c>
      <c r="R69" s="248" t="str">
        <f>IFERROR([1]median!R71/IF([1]median!$Z71="",[1]median!$Z$2,[1]median!$Z71),"")</f>
        <v/>
      </c>
      <c r="S69" s="248" t="str">
        <f>IFERROR([1]median!S71/IF([1]median!$Z71="",[1]median!$Z$2,[1]median!$Z71),"")</f>
        <v/>
      </c>
      <c r="T69" s="248" t="str">
        <f>IFERROR([1]median!T71/IF([1]median!$Z71="",[1]median!$Z$2,[1]median!$Z71),"")</f>
        <v/>
      </c>
      <c r="U69" s="248" t="str">
        <f>IFERROR([1]median!U71/IF([1]median!$Z71="",[1]median!$Z$2,[1]median!$Z71),"")</f>
        <v/>
      </c>
      <c r="V69" s="248" t="str">
        <f>IFERROR([1]median!V71/IF([1]median!$Z71="",[1]median!$Z$2,[1]median!$Z71),"")</f>
        <v/>
      </c>
      <c r="W69" s="248" t="str">
        <f>IFERROR([1]median!W71/IF([1]median!$Z71="",[1]median!$Z$2,[1]median!$Z71),"")</f>
        <v/>
      </c>
      <c r="X69" s="248" t="str">
        <f>IFERROR([1]median!X71/IF([1]median!$Z71="",[1]median!$Z$2,[1]median!$Z71),"")</f>
        <v/>
      </c>
      <c r="Y69" s="248" t="str">
        <f>IFERROR([1]median!Y71/IF([1]median!$Z71="",[1]median!$Z$2,[1]median!$Z71),"")</f>
        <v/>
      </c>
      <c r="Z69" s="248" t="str">
        <f>IFERROR([1]median!#REF!/IF([1]median!$Z71="",[1]median!$Z$2,[1]median!$Z71),"")</f>
        <v/>
      </c>
      <c r="AA69" s="248" t="str">
        <f>IFERROR([1]median!AH71/IF([1]median!$Z71="",[1]median!$Z$2,[1]median!$Z71),"")</f>
        <v/>
      </c>
      <c r="AB69" s="248" t="str">
        <f>IFERROR([1]median!AI71/IF([1]median!$Z71="",[1]median!$Z$2,[1]median!$Z71),"")</f>
        <v/>
      </c>
      <c r="AC69" s="248" t="str">
        <f>IFERROR([1]median!AJ71/IF([1]median!$Z71="",[1]median!$Z$2,[1]median!$Z71),"")</f>
        <v/>
      </c>
    </row>
    <row r="70" spans="1:29" ht="18" customHeight="1" x14ac:dyDescent="0.25">
      <c r="A70" s="257" t="str">
        <f>IF([1]median!A72="","",[1]median!A72)</f>
        <v/>
      </c>
      <c r="B70" s="257" t="str">
        <f>IF([1]median!B72="","",[1]median!B72)</f>
        <v/>
      </c>
      <c r="C70" s="258" t="str">
        <f>IF([1]median!C72="","",[1]median!C72)</f>
        <v/>
      </c>
      <c r="D70" s="248" t="str">
        <f>IFERROR([1]median!D72/IF([1]median!$Z72="",[1]median!$Z$2,[1]median!$Z72),"")</f>
        <v/>
      </c>
      <c r="E70" s="248" t="str">
        <f>IFERROR([1]median!E72/IF([1]median!$Z72="",[1]median!$Z$2,[1]median!$Z72),"")</f>
        <v/>
      </c>
      <c r="F70" s="248" t="str">
        <f>IFERROR([1]median!F72/IF([1]median!$Z72="",[1]median!$Z$2,[1]median!$Z72),"")</f>
        <v/>
      </c>
      <c r="G70" s="248" t="str">
        <f>IFERROR([1]median!G72/IF([1]median!$Z72="",[1]median!$Z$2,[1]median!$Z72),"")</f>
        <v/>
      </c>
      <c r="H70" s="248" t="str">
        <f>IFERROR([1]median!H72/IF([1]median!$Z72="",[1]median!$Z$2,[1]median!$Z72),"")</f>
        <v/>
      </c>
      <c r="I70" s="248" t="str">
        <f>IFERROR([1]median!I72/IF([1]median!$Z72="",[1]median!$Z$2,[1]median!$Z72),"")</f>
        <v/>
      </c>
      <c r="J70" s="248" t="str">
        <f>IFERROR([1]median!J72/IF([1]median!$Z72="",[1]median!$Z$2,[1]median!$Z72),"")</f>
        <v/>
      </c>
      <c r="K70" s="248" t="str">
        <f>IFERROR([1]median!K72/IF([1]median!$Z72="",[1]median!$Z$2,[1]median!$Z72),"")</f>
        <v/>
      </c>
      <c r="L70" s="248" t="str">
        <f>IFERROR([1]median!L72/IF([1]median!$Z72="",[1]median!$Z$2,[1]median!$Z72),"")</f>
        <v/>
      </c>
      <c r="M70" s="248" t="str">
        <f>IFERROR([1]median!M72/IF([1]median!$Z72="",[1]median!$Z$2,[1]median!$Z72),"")</f>
        <v/>
      </c>
      <c r="N70" s="248" t="str">
        <f>IFERROR([1]median!N72/IF([1]median!$Z72="",[1]median!$Z$2,[1]median!$Z72),"")</f>
        <v/>
      </c>
      <c r="O70" s="248" t="str">
        <f>IFERROR([1]median!O72/IF([1]median!$Z72="",[1]median!$Z$2,[1]median!$Z72),"")</f>
        <v/>
      </c>
      <c r="P70" s="248" t="str">
        <f>IFERROR([1]median!P72/IF([1]median!$Z72="",[1]median!$Z$2,[1]median!$Z72),"")</f>
        <v/>
      </c>
      <c r="Q70" s="248" t="str">
        <f>IFERROR([1]median!Q72/IF([1]median!$Z72="",[1]median!$Z$2,[1]median!$Z72),"")</f>
        <v/>
      </c>
      <c r="R70" s="248" t="str">
        <f>IFERROR([1]median!R72/IF([1]median!$Z72="",[1]median!$Z$2,[1]median!$Z72),"")</f>
        <v/>
      </c>
      <c r="S70" s="248" t="str">
        <f>IFERROR([1]median!S72/IF([1]median!$Z72="",[1]median!$Z$2,[1]median!$Z72),"")</f>
        <v/>
      </c>
      <c r="T70" s="248" t="str">
        <f>IFERROR([1]median!T72/IF([1]median!$Z72="",[1]median!$Z$2,[1]median!$Z72),"")</f>
        <v/>
      </c>
      <c r="U70" s="248" t="str">
        <f>IFERROR([1]median!U72/IF([1]median!$Z72="",[1]median!$Z$2,[1]median!$Z72),"")</f>
        <v/>
      </c>
      <c r="V70" s="248" t="str">
        <f>IFERROR([1]median!V72/IF([1]median!$Z72="",[1]median!$Z$2,[1]median!$Z72),"")</f>
        <v/>
      </c>
      <c r="W70" s="248" t="str">
        <f>IFERROR([1]median!W72/IF([1]median!$Z72="",[1]median!$Z$2,[1]median!$Z72),"")</f>
        <v/>
      </c>
      <c r="X70" s="248" t="str">
        <f>IFERROR([1]median!X72/IF([1]median!$Z72="",[1]median!$Z$2,[1]median!$Z72),"")</f>
        <v/>
      </c>
      <c r="Y70" s="248" t="str">
        <f>IFERROR([1]median!Y72/IF([1]median!$Z72="",[1]median!$Z$2,[1]median!$Z72),"")</f>
        <v/>
      </c>
      <c r="Z70" s="248" t="str">
        <f>IFERROR([1]median!#REF!/IF([1]median!$Z72="",[1]median!$Z$2,[1]median!$Z72),"")</f>
        <v/>
      </c>
      <c r="AA70" s="248" t="str">
        <f>IFERROR([1]median!AH72/IF([1]median!$Z72="",[1]median!$Z$2,[1]median!$Z72),"")</f>
        <v/>
      </c>
      <c r="AB70" s="248" t="str">
        <f>IFERROR([1]median!AI72/IF([1]median!$Z72="",[1]median!$Z$2,[1]median!$Z72),"")</f>
        <v/>
      </c>
      <c r="AC70" s="248" t="str">
        <f>IFERROR([1]median!AJ72/IF([1]median!$Z72="",[1]median!$Z$2,[1]median!$Z72),"")</f>
        <v/>
      </c>
    </row>
    <row r="71" spans="1:29" ht="18" customHeight="1" x14ac:dyDescent="0.25">
      <c r="A71" s="257" t="str">
        <f>IF([1]median!A73="","",[1]median!A73)</f>
        <v/>
      </c>
      <c r="B71" s="257" t="str">
        <f>IF([1]median!B73="","",[1]median!B73)</f>
        <v/>
      </c>
      <c r="C71" s="258" t="str">
        <f>IF([1]median!C73="","",[1]median!C73)</f>
        <v/>
      </c>
      <c r="D71" s="248" t="str">
        <f>IFERROR([1]median!D73/IF([1]median!$Z73="",[1]median!$Z$2,[1]median!$Z73),"")</f>
        <v/>
      </c>
      <c r="E71" s="248" t="str">
        <f>IFERROR([1]median!E73/IF([1]median!$Z73="",[1]median!$Z$2,[1]median!$Z73),"")</f>
        <v/>
      </c>
      <c r="F71" s="248" t="str">
        <f>IFERROR([1]median!F73/IF([1]median!$Z73="",[1]median!$Z$2,[1]median!$Z73),"")</f>
        <v/>
      </c>
      <c r="G71" s="248" t="str">
        <f>IFERROR([1]median!G73/IF([1]median!$Z73="",[1]median!$Z$2,[1]median!$Z73),"")</f>
        <v/>
      </c>
      <c r="H71" s="248" t="str">
        <f>IFERROR([1]median!H73/IF([1]median!$Z73="",[1]median!$Z$2,[1]median!$Z73),"")</f>
        <v/>
      </c>
      <c r="I71" s="248" t="str">
        <f>IFERROR([1]median!I73/IF([1]median!$Z73="",[1]median!$Z$2,[1]median!$Z73),"")</f>
        <v/>
      </c>
      <c r="J71" s="248" t="str">
        <f>IFERROR([1]median!J73/IF([1]median!$Z73="",[1]median!$Z$2,[1]median!$Z73),"")</f>
        <v/>
      </c>
      <c r="K71" s="248" t="str">
        <f>IFERROR([1]median!K73/IF([1]median!$Z73="",[1]median!$Z$2,[1]median!$Z73),"")</f>
        <v/>
      </c>
      <c r="L71" s="248" t="str">
        <f>IFERROR([1]median!L73/IF([1]median!$Z73="",[1]median!$Z$2,[1]median!$Z73),"")</f>
        <v/>
      </c>
      <c r="M71" s="248" t="str">
        <f>IFERROR([1]median!M73/IF([1]median!$Z73="",[1]median!$Z$2,[1]median!$Z73),"")</f>
        <v/>
      </c>
      <c r="N71" s="248" t="str">
        <f>IFERROR([1]median!N73/IF([1]median!$Z73="",[1]median!$Z$2,[1]median!$Z73),"")</f>
        <v/>
      </c>
      <c r="O71" s="248" t="str">
        <f>IFERROR([1]median!O73/IF([1]median!$Z73="",[1]median!$Z$2,[1]median!$Z73),"")</f>
        <v/>
      </c>
      <c r="P71" s="248" t="str">
        <f>IFERROR([1]median!P73/IF([1]median!$Z73="",[1]median!$Z$2,[1]median!$Z73),"")</f>
        <v/>
      </c>
      <c r="Q71" s="248" t="str">
        <f>IFERROR([1]median!Q73/IF([1]median!$Z73="",[1]median!$Z$2,[1]median!$Z73),"")</f>
        <v/>
      </c>
      <c r="R71" s="248" t="str">
        <f>IFERROR([1]median!R73/IF([1]median!$Z73="",[1]median!$Z$2,[1]median!$Z73),"")</f>
        <v/>
      </c>
      <c r="S71" s="248" t="str">
        <f>IFERROR([1]median!S73/IF([1]median!$Z73="",[1]median!$Z$2,[1]median!$Z73),"")</f>
        <v/>
      </c>
      <c r="T71" s="248" t="str">
        <f>IFERROR([1]median!T73/IF([1]median!$Z73="",[1]median!$Z$2,[1]median!$Z73),"")</f>
        <v/>
      </c>
      <c r="U71" s="248" t="str">
        <f>IFERROR([1]median!U73/IF([1]median!$Z73="",[1]median!$Z$2,[1]median!$Z73),"")</f>
        <v/>
      </c>
      <c r="V71" s="248" t="str">
        <f>IFERROR([1]median!V73/IF([1]median!$Z73="",[1]median!$Z$2,[1]median!$Z73),"")</f>
        <v/>
      </c>
      <c r="W71" s="248" t="str">
        <f>IFERROR([1]median!W73/IF([1]median!$Z73="",[1]median!$Z$2,[1]median!$Z73),"")</f>
        <v/>
      </c>
      <c r="X71" s="248" t="str">
        <f>IFERROR([1]median!X73/IF([1]median!$Z73="",[1]median!$Z$2,[1]median!$Z73),"")</f>
        <v/>
      </c>
      <c r="Y71" s="248" t="str">
        <f>IFERROR([1]median!Y73/IF([1]median!$Z73="",[1]median!$Z$2,[1]median!$Z73),"")</f>
        <v/>
      </c>
      <c r="Z71" s="248" t="str">
        <f>IFERROR([1]median!#REF!/IF([1]median!$Z73="",[1]median!$Z$2,[1]median!$Z73),"")</f>
        <v/>
      </c>
      <c r="AA71" s="248" t="str">
        <f>IFERROR([1]median!AH73/IF([1]median!$Z73="",[1]median!$Z$2,[1]median!$Z73),"")</f>
        <v/>
      </c>
      <c r="AB71" s="248" t="str">
        <f>IFERROR([1]median!AI73/IF([1]median!$Z73="",[1]median!$Z$2,[1]median!$Z73),"")</f>
        <v/>
      </c>
      <c r="AC71" s="248" t="str">
        <f>IFERROR([1]median!AJ73/IF([1]median!$Z73="",[1]median!$Z$2,[1]median!$Z73),"")</f>
        <v/>
      </c>
    </row>
    <row r="72" spans="1:29" ht="18" customHeight="1" x14ac:dyDescent="0.25">
      <c r="A72" s="257" t="str">
        <f>IF([1]median!A74="","",[1]median!A74)</f>
        <v/>
      </c>
      <c r="B72" s="257" t="str">
        <f>IF([1]median!B74="","",[1]median!B74)</f>
        <v/>
      </c>
      <c r="C72" s="258" t="str">
        <f>IF([1]median!C74="","",[1]median!C74)</f>
        <v/>
      </c>
      <c r="D72" s="248" t="str">
        <f>IFERROR([1]median!D74/IF([1]median!$Z74="",[1]median!$Z$2,[1]median!$Z74),"")</f>
        <v/>
      </c>
      <c r="E72" s="248" t="str">
        <f>IFERROR([1]median!E74/IF([1]median!$Z74="",[1]median!$Z$2,[1]median!$Z74),"")</f>
        <v/>
      </c>
      <c r="F72" s="248" t="str">
        <f>IFERROR([1]median!F74/IF([1]median!$Z74="",[1]median!$Z$2,[1]median!$Z74),"")</f>
        <v/>
      </c>
      <c r="G72" s="248" t="str">
        <f>IFERROR([1]median!G74/IF([1]median!$Z74="",[1]median!$Z$2,[1]median!$Z74),"")</f>
        <v/>
      </c>
      <c r="H72" s="248" t="str">
        <f>IFERROR([1]median!H74/IF([1]median!$Z74="",[1]median!$Z$2,[1]median!$Z74),"")</f>
        <v/>
      </c>
      <c r="I72" s="248" t="str">
        <f>IFERROR([1]median!I74/IF([1]median!$Z74="",[1]median!$Z$2,[1]median!$Z74),"")</f>
        <v/>
      </c>
      <c r="J72" s="248" t="str">
        <f>IFERROR([1]median!J74/IF([1]median!$Z74="",[1]median!$Z$2,[1]median!$Z74),"")</f>
        <v/>
      </c>
      <c r="K72" s="248" t="str">
        <f>IFERROR([1]median!K74/IF([1]median!$Z74="",[1]median!$Z$2,[1]median!$Z74),"")</f>
        <v/>
      </c>
      <c r="L72" s="248" t="str">
        <f>IFERROR([1]median!L74/IF([1]median!$Z74="",[1]median!$Z$2,[1]median!$Z74),"")</f>
        <v/>
      </c>
      <c r="M72" s="248" t="str">
        <f>IFERROR([1]median!M74/IF([1]median!$Z74="",[1]median!$Z$2,[1]median!$Z74),"")</f>
        <v/>
      </c>
      <c r="N72" s="248" t="str">
        <f>IFERROR([1]median!N74/IF([1]median!$Z74="",[1]median!$Z$2,[1]median!$Z74),"")</f>
        <v/>
      </c>
      <c r="O72" s="248" t="str">
        <f>IFERROR([1]median!O74/IF([1]median!$Z74="",[1]median!$Z$2,[1]median!$Z74),"")</f>
        <v/>
      </c>
      <c r="P72" s="248" t="str">
        <f>IFERROR([1]median!P74/IF([1]median!$Z74="",[1]median!$Z$2,[1]median!$Z74),"")</f>
        <v/>
      </c>
      <c r="Q72" s="248" t="str">
        <f>IFERROR([1]median!Q74/IF([1]median!$Z74="",[1]median!$Z$2,[1]median!$Z74),"")</f>
        <v/>
      </c>
      <c r="R72" s="248" t="str">
        <f>IFERROR([1]median!R74/IF([1]median!$Z74="",[1]median!$Z$2,[1]median!$Z74),"")</f>
        <v/>
      </c>
      <c r="S72" s="248" t="str">
        <f>IFERROR([1]median!S74/IF([1]median!$Z74="",[1]median!$Z$2,[1]median!$Z74),"")</f>
        <v/>
      </c>
      <c r="T72" s="248" t="str">
        <f>IFERROR([1]median!T74/IF([1]median!$Z74="",[1]median!$Z$2,[1]median!$Z74),"")</f>
        <v/>
      </c>
      <c r="U72" s="248" t="str">
        <f>IFERROR([1]median!U74/IF([1]median!$Z74="",[1]median!$Z$2,[1]median!$Z74),"")</f>
        <v/>
      </c>
      <c r="V72" s="248" t="str">
        <f>IFERROR([1]median!V74/IF([1]median!$Z74="",[1]median!$Z$2,[1]median!$Z74),"")</f>
        <v/>
      </c>
      <c r="W72" s="248" t="str">
        <f>IFERROR([1]median!W74/IF([1]median!$Z74="",[1]median!$Z$2,[1]median!$Z74),"")</f>
        <v/>
      </c>
      <c r="X72" s="248" t="str">
        <f>IFERROR([1]median!X74/IF([1]median!$Z74="",[1]median!$Z$2,[1]median!$Z74),"")</f>
        <v/>
      </c>
      <c r="Y72" s="248" t="str">
        <f>IFERROR([1]median!Y74/IF([1]median!$Z74="",[1]median!$Z$2,[1]median!$Z74),"")</f>
        <v/>
      </c>
      <c r="Z72" s="248" t="str">
        <f>IFERROR([1]median!#REF!/IF([1]median!$Z74="",[1]median!$Z$2,[1]median!$Z74),"")</f>
        <v/>
      </c>
      <c r="AA72" s="248" t="str">
        <f>IFERROR([1]median!AH74/IF([1]median!$Z74="",[1]median!$Z$2,[1]median!$Z74),"")</f>
        <v/>
      </c>
      <c r="AB72" s="248" t="str">
        <f>IFERROR([1]median!AI74/IF([1]median!$Z74="",[1]median!$Z$2,[1]median!$Z74),"")</f>
        <v/>
      </c>
      <c r="AC72" s="248" t="str">
        <f>IFERROR([1]median!AJ74/IF([1]median!$Z74="",[1]median!$Z$2,[1]median!$Z74),"")</f>
        <v/>
      </c>
    </row>
    <row r="73" spans="1:29" ht="18" customHeight="1" x14ac:dyDescent="0.25">
      <c r="A73" s="257" t="str">
        <f>IF([1]median!A75="","",[1]median!A75)</f>
        <v/>
      </c>
      <c r="B73" s="257" t="str">
        <f>IF([1]median!B75="","",[1]median!B75)</f>
        <v/>
      </c>
      <c r="C73" s="258" t="str">
        <f>IF([1]median!C75="","",[1]median!C75)</f>
        <v/>
      </c>
      <c r="D73" s="248" t="str">
        <f>IFERROR([1]median!D75/IF([1]median!$Z75="",[1]median!$Z$2,[1]median!$Z75),"")</f>
        <v/>
      </c>
      <c r="E73" s="248" t="str">
        <f>IFERROR([1]median!E75/IF([1]median!$Z75="",[1]median!$Z$2,[1]median!$Z75),"")</f>
        <v/>
      </c>
      <c r="F73" s="248" t="str">
        <f>IFERROR([1]median!F75/IF([1]median!$Z75="",[1]median!$Z$2,[1]median!$Z75),"")</f>
        <v/>
      </c>
      <c r="G73" s="248" t="str">
        <f>IFERROR([1]median!G75/IF([1]median!$Z75="",[1]median!$Z$2,[1]median!$Z75),"")</f>
        <v/>
      </c>
      <c r="H73" s="248" t="str">
        <f>IFERROR([1]median!H75/IF([1]median!$Z75="",[1]median!$Z$2,[1]median!$Z75),"")</f>
        <v/>
      </c>
      <c r="I73" s="248" t="str">
        <f>IFERROR([1]median!I75/IF([1]median!$Z75="",[1]median!$Z$2,[1]median!$Z75),"")</f>
        <v/>
      </c>
      <c r="J73" s="248" t="str">
        <f>IFERROR([1]median!J75/IF([1]median!$Z75="",[1]median!$Z$2,[1]median!$Z75),"")</f>
        <v/>
      </c>
      <c r="K73" s="248" t="str">
        <f>IFERROR([1]median!K75/IF([1]median!$Z75="",[1]median!$Z$2,[1]median!$Z75),"")</f>
        <v/>
      </c>
      <c r="L73" s="248" t="str">
        <f>IFERROR([1]median!L75/IF([1]median!$Z75="",[1]median!$Z$2,[1]median!$Z75),"")</f>
        <v/>
      </c>
      <c r="M73" s="248" t="str">
        <f>IFERROR([1]median!M75/IF([1]median!$Z75="",[1]median!$Z$2,[1]median!$Z75),"")</f>
        <v/>
      </c>
      <c r="N73" s="248" t="str">
        <f>IFERROR([1]median!N75/IF([1]median!$Z75="",[1]median!$Z$2,[1]median!$Z75),"")</f>
        <v/>
      </c>
      <c r="O73" s="248" t="str">
        <f>IFERROR([1]median!O75/IF([1]median!$Z75="",[1]median!$Z$2,[1]median!$Z75),"")</f>
        <v/>
      </c>
      <c r="P73" s="248" t="str">
        <f>IFERROR([1]median!P75/IF([1]median!$Z75="",[1]median!$Z$2,[1]median!$Z75),"")</f>
        <v/>
      </c>
      <c r="Q73" s="248" t="str">
        <f>IFERROR([1]median!Q75/IF([1]median!$Z75="",[1]median!$Z$2,[1]median!$Z75),"")</f>
        <v/>
      </c>
      <c r="R73" s="248" t="str">
        <f>IFERROR([1]median!R75/IF([1]median!$Z75="",[1]median!$Z$2,[1]median!$Z75),"")</f>
        <v/>
      </c>
      <c r="S73" s="248" t="str">
        <f>IFERROR([1]median!S75/IF([1]median!$Z75="",[1]median!$Z$2,[1]median!$Z75),"")</f>
        <v/>
      </c>
      <c r="T73" s="248" t="str">
        <f>IFERROR([1]median!T75/IF([1]median!$Z75="",[1]median!$Z$2,[1]median!$Z75),"")</f>
        <v/>
      </c>
      <c r="U73" s="248" t="str">
        <f>IFERROR([1]median!U75/IF([1]median!$Z75="",[1]median!$Z$2,[1]median!$Z75),"")</f>
        <v/>
      </c>
      <c r="V73" s="248" t="str">
        <f>IFERROR([1]median!V75/IF([1]median!$Z75="",[1]median!$Z$2,[1]median!$Z75),"")</f>
        <v/>
      </c>
      <c r="W73" s="248" t="str">
        <f>IFERROR([1]median!W75/IF([1]median!$Z75="",[1]median!$Z$2,[1]median!$Z75),"")</f>
        <v/>
      </c>
      <c r="X73" s="248" t="str">
        <f>IFERROR([1]median!X75/IF([1]median!$Z75="",[1]median!$Z$2,[1]median!$Z75),"")</f>
        <v/>
      </c>
      <c r="Y73" s="248" t="str">
        <f>IFERROR([1]median!Y75/IF([1]median!$Z75="",[1]median!$Z$2,[1]median!$Z75),"")</f>
        <v/>
      </c>
      <c r="Z73" s="248" t="str">
        <f>IFERROR([1]median!#REF!/IF([1]median!$Z75="",[1]median!$Z$2,[1]median!$Z75),"")</f>
        <v/>
      </c>
      <c r="AA73" s="248" t="str">
        <f>IFERROR([1]median!AH75/IF([1]median!$Z75="",[1]median!$Z$2,[1]median!$Z75),"")</f>
        <v/>
      </c>
      <c r="AB73" s="248" t="str">
        <f>IFERROR([1]median!AI75/IF([1]median!$Z75="",[1]median!$Z$2,[1]median!$Z75),"")</f>
        <v/>
      </c>
      <c r="AC73" s="248" t="str">
        <f>IFERROR([1]median!AJ75/IF([1]median!$Z75="",[1]median!$Z$2,[1]median!$Z75),"")</f>
        <v/>
      </c>
    </row>
    <row r="74" spans="1:29" ht="18" customHeight="1" x14ac:dyDescent="0.25">
      <c r="A74" s="257" t="str">
        <f>IF([1]median!A76="","",[1]median!A76)</f>
        <v/>
      </c>
      <c r="B74" s="257" t="str">
        <f>IF([1]median!B76="","",[1]median!B76)</f>
        <v/>
      </c>
      <c r="C74" s="258" t="str">
        <f>IF([1]median!C76="","",[1]median!C76)</f>
        <v/>
      </c>
      <c r="D74" s="248" t="str">
        <f>IFERROR([1]median!D76/IF([1]median!$Z76="",[1]median!$Z$2,[1]median!$Z76),"")</f>
        <v/>
      </c>
      <c r="E74" s="248" t="str">
        <f>IFERROR([1]median!E76/IF([1]median!$Z76="",[1]median!$Z$2,[1]median!$Z76),"")</f>
        <v/>
      </c>
      <c r="F74" s="248" t="str">
        <f>IFERROR([1]median!F76/IF([1]median!$Z76="",[1]median!$Z$2,[1]median!$Z76),"")</f>
        <v/>
      </c>
      <c r="G74" s="248" t="str">
        <f>IFERROR([1]median!G76/IF([1]median!$Z76="",[1]median!$Z$2,[1]median!$Z76),"")</f>
        <v/>
      </c>
      <c r="H74" s="248" t="str">
        <f>IFERROR([1]median!H76/IF([1]median!$Z76="",[1]median!$Z$2,[1]median!$Z76),"")</f>
        <v/>
      </c>
      <c r="I74" s="248" t="str">
        <f>IFERROR([1]median!I76/IF([1]median!$Z76="",[1]median!$Z$2,[1]median!$Z76),"")</f>
        <v/>
      </c>
      <c r="J74" s="248" t="str">
        <f>IFERROR([1]median!J76/IF([1]median!$Z76="",[1]median!$Z$2,[1]median!$Z76),"")</f>
        <v/>
      </c>
      <c r="K74" s="248" t="str">
        <f>IFERROR([1]median!K76/IF([1]median!$Z76="",[1]median!$Z$2,[1]median!$Z76),"")</f>
        <v/>
      </c>
      <c r="L74" s="248" t="str">
        <f>IFERROR([1]median!L76/IF([1]median!$Z76="",[1]median!$Z$2,[1]median!$Z76),"")</f>
        <v/>
      </c>
      <c r="M74" s="248" t="str">
        <f>IFERROR([1]median!M76/IF([1]median!$Z76="",[1]median!$Z$2,[1]median!$Z76),"")</f>
        <v/>
      </c>
      <c r="N74" s="248" t="str">
        <f>IFERROR([1]median!N76/IF([1]median!$Z76="",[1]median!$Z$2,[1]median!$Z76),"")</f>
        <v/>
      </c>
      <c r="O74" s="248" t="str">
        <f>IFERROR([1]median!O76/IF([1]median!$Z76="",[1]median!$Z$2,[1]median!$Z76),"")</f>
        <v/>
      </c>
      <c r="P74" s="248" t="str">
        <f>IFERROR([1]median!P76/IF([1]median!$Z76="",[1]median!$Z$2,[1]median!$Z76),"")</f>
        <v/>
      </c>
      <c r="Q74" s="248" t="str">
        <f>IFERROR([1]median!Q76/IF([1]median!$Z76="",[1]median!$Z$2,[1]median!$Z76),"")</f>
        <v/>
      </c>
      <c r="R74" s="248" t="str">
        <f>IFERROR([1]median!R76/IF([1]median!$Z76="",[1]median!$Z$2,[1]median!$Z76),"")</f>
        <v/>
      </c>
      <c r="S74" s="248" t="str">
        <f>IFERROR([1]median!S76/IF([1]median!$Z76="",[1]median!$Z$2,[1]median!$Z76),"")</f>
        <v/>
      </c>
      <c r="T74" s="248" t="str">
        <f>IFERROR([1]median!T76/IF([1]median!$Z76="",[1]median!$Z$2,[1]median!$Z76),"")</f>
        <v/>
      </c>
      <c r="U74" s="248" t="str">
        <f>IFERROR([1]median!U76/IF([1]median!$Z76="",[1]median!$Z$2,[1]median!$Z76),"")</f>
        <v/>
      </c>
      <c r="V74" s="248" t="str">
        <f>IFERROR([1]median!V76/IF([1]median!$Z76="",[1]median!$Z$2,[1]median!$Z76),"")</f>
        <v/>
      </c>
      <c r="W74" s="248" t="str">
        <f>IFERROR([1]median!W76/IF([1]median!$Z76="",[1]median!$Z$2,[1]median!$Z76),"")</f>
        <v/>
      </c>
      <c r="X74" s="248" t="str">
        <f>IFERROR([1]median!X76/IF([1]median!$Z76="",[1]median!$Z$2,[1]median!$Z76),"")</f>
        <v/>
      </c>
      <c r="Y74" s="248" t="str">
        <f>IFERROR([1]median!Y76/IF([1]median!$Z76="",[1]median!$Z$2,[1]median!$Z76),"")</f>
        <v/>
      </c>
      <c r="Z74" s="248" t="str">
        <f>IFERROR([1]median!#REF!/IF([1]median!$Z76="",[1]median!$Z$2,[1]median!$Z76),"")</f>
        <v/>
      </c>
      <c r="AA74" s="248" t="str">
        <f>IFERROR([1]median!AH76/IF([1]median!$Z76="",[1]median!$Z$2,[1]median!$Z76),"")</f>
        <v/>
      </c>
      <c r="AB74" s="248" t="str">
        <f>IFERROR([1]median!AI76/IF([1]median!$Z76="",[1]median!$Z$2,[1]median!$Z76),"")</f>
        <v/>
      </c>
      <c r="AC74" s="248" t="str">
        <f>IFERROR([1]median!AJ76/IF([1]median!$Z76="",[1]median!$Z$2,[1]median!$Z76),"")</f>
        <v/>
      </c>
    </row>
    <row r="75" spans="1:29" ht="18" customHeight="1" x14ac:dyDescent="0.25">
      <c r="A75" s="257" t="str">
        <f>IF([1]median!A77="","",[1]median!A77)</f>
        <v/>
      </c>
      <c r="B75" s="257" t="str">
        <f>IF([1]median!B77="","",[1]median!B77)</f>
        <v/>
      </c>
      <c r="C75" s="258" t="str">
        <f>IF([1]median!C77="","",[1]median!C77)</f>
        <v/>
      </c>
      <c r="D75" s="248" t="str">
        <f>IFERROR([1]median!D77/IF([1]median!$Z77="",[1]median!$Z$2,[1]median!$Z77),"")</f>
        <v/>
      </c>
      <c r="E75" s="248" t="str">
        <f>IFERROR([1]median!E77/IF([1]median!$Z77="",[1]median!$Z$2,[1]median!$Z77),"")</f>
        <v/>
      </c>
      <c r="F75" s="248" t="str">
        <f>IFERROR([1]median!F77/IF([1]median!$Z77="",[1]median!$Z$2,[1]median!$Z77),"")</f>
        <v/>
      </c>
      <c r="G75" s="248" t="str">
        <f>IFERROR([1]median!G77/IF([1]median!$Z77="",[1]median!$Z$2,[1]median!$Z77),"")</f>
        <v/>
      </c>
      <c r="H75" s="248" t="str">
        <f>IFERROR([1]median!H77/IF([1]median!$Z77="",[1]median!$Z$2,[1]median!$Z77),"")</f>
        <v/>
      </c>
      <c r="I75" s="248" t="str">
        <f>IFERROR([1]median!I77/IF([1]median!$Z77="",[1]median!$Z$2,[1]median!$Z77),"")</f>
        <v/>
      </c>
      <c r="J75" s="248" t="str">
        <f>IFERROR([1]median!J77/IF([1]median!$Z77="",[1]median!$Z$2,[1]median!$Z77),"")</f>
        <v/>
      </c>
      <c r="K75" s="248" t="str">
        <f>IFERROR([1]median!K77/IF([1]median!$Z77="",[1]median!$Z$2,[1]median!$Z77),"")</f>
        <v/>
      </c>
      <c r="L75" s="248" t="str">
        <f>IFERROR([1]median!L77/IF([1]median!$Z77="",[1]median!$Z$2,[1]median!$Z77),"")</f>
        <v/>
      </c>
      <c r="M75" s="248" t="str">
        <f>IFERROR([1]median!M77/IF([1]median!$Z77="",[1]median!$Z$2,[1]median!$Z77),"")</f>
        <v/>
      </c>
      <c r="N75" s="248" t="str">
        <f>IFERROR([1]median!N77/IF([1]median!$Z77="",[1]median!$Z$2,[1]median!$Z77),"")</f>
        <v/>
      </c>
      <c r="O75" s="248" t="str">
        <f>IFERROR([1]median!O77/IF([1]median!$Z77="",[1]median!$Z$2,[1]median!$Z77),"")</f>
        <v/>
      </c>
      <c r="P75" s="248" t="str">
        <f>IFERROR([1]median!P77/IF([1]median!$Z77="",[1]median!$Z$2,[1]median!$Z77),"")</f>
        <v/>
      </c>
      <c r="Q75" s="248" t="str">
        <f>IFERROR([1]median!Q77/IF([1]median!$Z77="",[1]median!$Z$2,[1]median!$Z77),"")</f>
        <v/>
      </c>
      <c r="R75" s="248" t="str">
        <f>IFERROR([1]median!R77/IF([1]median!$Z77="",[1]median!$Z$2,[1]median!$Z77),"")</f>
        <v/>
      </c>
      <c r="S75" s="248" t="str">
        <f>IFERROR([1]median!S77/IF([1]median!$Z77="",[1]median!$Z$2,[1]median!$Z77),"")</f>
        <v/>
      </c>
      <c r="T75" s="248" t="str">
        <f>IFERROR([1]median!T77/IF([1]median!$Z77="",[1]median!$Z$2,[1]median!$Z77),"")</f>
        <v/>
      </c>
      <c r="U75" s="248" t="str">
        <f>IFERROR([1]median!U77/IF([1]median!$Z77="",[1]median!$Z$2,[1]median!$Z77),"")</f>
        <v/>
      </c>
      <c r="V75" s="248" t="str">
        <f>IFERROR([1]median!V77/IF([1]median!$Z77="",[1]median!$Z$2,[1]median!$Z77),"")</f>
        <v/>
      </c>
      <c r="W75" s="248" t="str">
        <f>IFERROR([1]median!W77/IF([1]median!$Z77="",[1]median!$Z$2,[1]median!$Z77),"")</f>
        <v/>
      </c>
      <c r="X75" s="248" t="str">
        <f>IFERROR([1]median!X77/IF([1]median!$Z77="",[1]median!$Z$2,[1]median!$Z77),"")</f>
        <v/>
      </c>
      <c r="Y75" s="248" t="str">
        <f>IFERROR([1]median!Y77/IF([1]median!$Z77="",[1]median!$Z$2,[1]median!$Z77),"")</f>
        <v/>
      </c>
      <c r="Z75" s="248" t="str">
        <f>IFERROR([1]median!#REF!/IF([1]median!$Z77="",[1]median!$Z$2,[1]median!$Z77),"")</f>
        <v/>
      </c>
      <c r="AA75" s="248" t="str">
        <f>IFERROR([1]median!AH77/IF([1]median!$Z77="",[1]median!$Z$2,[1]median!$Z77),"")</f>
        <v/>
      </c>
      <c r="AB75" s="248" t="str">
        <f>IFERROR([1]median!AI77/IF([1]median!$Z77="",[1]median!$Z$2,[1]median!$Z77),"")</f>
        <v/>
      </c>
      <c r="AC75" s="248" t="str">
        <f>IFERROR([1]median!AJ77/IF([1]median!$Z77="",[1]median!$Z$2,[1]median!$Z77),"")</f>
        <v/>
      </c>
    </row>
    <row r="76" spans="1:29" ht="18" customHeight="1" x14ac:dyDescent="0.25">
      <c r="A76" s="257" t="str">
        <f>IF([1]median!A78="","",[1]median!A78)</f>
        <v/>
      </c>
      <c r="B76" s="257" t="str">
        <f>IF([1]median!B78="","",[1]median!B78)</f>
        <v/>
      </c>
      <c r="C76" s="258" t="str">
        <f>IF([1]median!C78="","",[1]median!C78)</f>
        <v/>
      </c>
      <c r="D76" s="248" t="str">
        <f>IFERROR([1]median!D78/IF([1]median!$Z78="",[1]median!$Z$2,[1]median!$Z78),"")</f>
        <v/>
      </c>
      <c r="E76" s="248" t="str">
        <f>IFERROR([1]median!E78/IF([1]median!$Z78="",[1]median!$Z$2,[1]median!$Z78),"")</f>
        <v/>
      </c>
      <c r="F76" s="248" t="str">
        <f>IFERROR([1]median!F78/IF([1]median!$Z78="",[1]median!$Z$2,[1]median!$Z78),"")</f>
        <v/>
      </c>
      <c r="G76" s="248" t="str">
        <f>IFERROR([1]median!G78/IF([1]median!$Z78="",[1]median!$Z$2,[1]median!$Z78),"")</f>
        <v/>
      </c>
      <c r="H76" s="248" t="str">
        <f>IFERROR([1]median!H78/IF([1]median!$Z78="",[1]median!$Z$2,[1]median!$Z78),"")</f>
        <v/>
      </c>
      <c r="I76" s="248" t="str">
        <f>IFERROR([1]median!I78/IF([1]median!$Z78="",[1]median!$Z$2,[1]median!$Z78),"")</f>
        <v/>
      </c>
      <c r="J76" s="248" t="str">
        <f>IFERROR([1]median!J78/IF([1]median!$Z78="",[1]median!$Z$2,[1]median!$Z78),"")</f>
        <v/>
      </c>
      <c r="K76" s="248" t="str">
        <f>IFERROR([1]median!K78/IF([1]median!$Z78="",[1]median!$Z$2,[1]median!$Z78),"")</f>
        <v/>
      </c>
      <c r="L76" s="248" t="str">
        <f>IFERROR([1]median!L78/IF([1]median!$Z78="",[1]median!$Z$2,[1]median!$Z78),"")</f>
        <v/>
      </c>
      <c r="M76" s="248" t="str">
        <f>IFERROR([1]median!M78/IF([1]median!$Z78="",[1]median!$Z$2,[1]median!$Z78),"")</f>
        <v/>
      </c>
      <c r="N76" s="248" t="str">
        <f>IFERROR([1]median!N78/IF([1]median!$Z78="",[1]median!$Z$2,[1]median!$Z78),"")</f>
        <v/>
      </c>
      <c r="O76" s="248" t="str">
        <f>IFERROR([1]median!O78/IF([1]median!$Z78="",[1]median!$Z$2,[1]median!$Z78),"")</f>
        <v/>
      </c>
      <c r="P76" s="248" t="str">
        <f>IFERROR([1]median!P78/IF([1]median!$Z78="",[1]median!$Z$2,[1]median!$Z78),"")</f>
        <v/>
      </c>
      <c r="Q76" s="248" t="str">
        <f>IFERROR([1]median!Q78/IF([1]median!$Z78="",[1]median!$Z$2,[1]median!$Z78),"")</f>
        <v/>
      </c>
      <c r="R76" s="248" t="str">
        <f>IFERROR([1]median!R78/IF([1]median!$Z78="",[1]median!$Z$2,[1]median!$Z78),"")</f>
        <v/>
      </c>
      <c r="S76" s="248" t="str">
        <f>IFERROR([1]median!S78/IF([1]median!$Z78="",[1]median!$Z$2,[1]median!$Z78),"")</f>
        <v/>
      </c>
      <c r="T76" s="248" t="str">
        <f>IFERROR([1]median!T78/IF([1]median!$Z78="",[1]median!$Z$2,[1]median!$Z78),"")</f>
        <v/>
      </c>
      <c r="U76" s="248" t="str">
        <f>IFERROR([1]median!U78/IF([1]median!$Z78="",[1]median!$Z$2,[1]median!$Z78),"")</f>
        <v/>
      </c>
      <c r="V76" s="248" t="str">
        <f>IFERROR([1]median!V78/IF([1]median!$Z78="",[1]median!$Z$2,[1]median!$Z78),"")</f>
        <v/>
      </c>
      <c r="W76" s="248" t="str">
        <f>IFERROR([1]median!W78/IF([1]median!$Z78="",[1]median!$Z$2,[1]median!$Z78),"")</f>
        <v/>
      </c>
      <c r="X76" s="248" t="str">
        <f>IFERROR([1]median!X78/IF([1]median!$Z78="",[1]median!$Z$2,[1]median!$Z78),"")</f>
        <v/>
      </c>
      <c r="Y76" s="248" t="str">
        <f>IFERROR([1]median!Y78/IF([1]median!$Z78="",[1]median!$Z$2,[1]median!$Z78),"")</f>
        <v/>
      </c>
      <c r="Z76" s="248" t="str">
        <f>IFERROR([1]median!#REF!/IF([1]median!$Z78="",[1]median!$Z$2,[1]median!$Z78),"")</f>
        <v/>
      </c>
      <c r="AA76" s="248" t="str">
        <f>IFERROR([1]median!AH78/IF([1]median!$Z78="",[1]median!$Z$2,[1]median!$Z78),"")</f>
        <v/>
      </c>
      <c r="AB76" s="248" t="str">
        <f>IFERROR([1]median!AI78/IF([1]median!$Z78="",[1]median!$Z$2,[1]median!$Z78),"")</f>
        <v/>
      </c>
      <c r="AC76" s="248" t="str">
        <f>IFERROR([1]median!AJ78/IF([1]median!$Z78="",[1]median!$Z$2,[1]median!$Z78),"")</f>
        <v/>
      </c>
    </row>
    <row r="77" spans="1:29" ht="18" customHeight="1" x14ac:dyDescent="0.25">
      <c r="A77" s="257" t="str">
        <f>IF([1]median!A79="","",[1]median!A79)</f>
        <v/>
      </c>
      <c r="B77" s="257" t="str">
        <f>IF([1]median!B79="","",[1]median!B79)</f>
        <v/>
      </c>
      <c r="C77" s="258" t="str">
        <f>IF([1]median!C79="","",[1]median!C79)</f>
        <v/>
      </c>
      <c r="D77" s="248" t="str">
        <f>IFERROR([1]median!D79/IF([1]median!$Z79="",[1]median!$Z$2,[1]median!$Z79),"")</f>
        <v/>
      </c>
      <c r="E77" s="248" t="str">
        <f>IFERROR([1]median!E79/IF([1]median!$Z79="",[1]median!$Z$2,[1]median!$Z79),"")</f>
        <v/>
      </c>
      <c r="F77" s="248" t="str">
        <f>IFERROR([1]median!F79/IF([1]median!$Z79="",[1]median!$Z$2,[1]median!$Z79),"")</f>
        <v/>
      </c>
      <c r="G77" s="248" t="str">
        <f>IFERROR([1]median!G79/IF([1]median!$Z79="",[1]median!$Z$2,[1]median!$Z79),"")</f>
        <v/>
      </c>
      <c r="H77" s="248" t="str">
        <f>IFERROR([1]median!H79/IF([1]median!$Z79="",[1]median!$Z$2,[1]median!$Z79),"")</f>
        <v/>
      </c>
      <c r="I77" s="248" t="str">
        <f>IFERROR([1]median!I79/IF([1]median!$Z79="",[1]median!$Z$2,[1]median!$Z79),"")</f>
        <v/>
      </c>
      <c r="J77" s="248" t="str">
        <f>IFERROR([1]median!J79/IF([1]median!$Z79="",[1]median!$Z$2,[1]median!$Z79),"")</f>
        <v/>
      </c>
      <c r="K77" s="248" t="str">
        <f>IFERROR([1]median!K79/IF([1]median!$Z79="",[1]median!$Z$2,[1]median!$Z79),"")</f>
        <v/>
      </c>
      <c r="L77" s="248" t="str">
        <f>IFERROR([1]median!L79/IF([1]median!$Z79="",[1]median!$Z$2,[1]median!$Z79),"")</f>
        <v/>
      </c>
      <c r="M77" s="248" t="str">
        <f>IFERROR([1]median!M79/IF([1]median!$Z79="",[1]median!$Z$2,[1]median!$Z79),"")</f>
        <v/>
      </c>
      <c r="N77" s="248" t="str">
        <f>IFERROR([1]median!N79/IF([1]median!$Z79="",[1]median!$Z$2,[1]median!$Z79),"")</f>
        <v/>
      </c>
      <c r="O77" s="248" t="str">
        <f>IFERROR([1]median!O79/IF([1]median!$Z79="",[1]median!$Z$2,[1]median!$Z79),"")</f>
        <v/>
      </c>
      <c r="P77" s="248" t="str">
        <f>IFERROR([1]median!P79/IF([1]median!$Z79="",[1]median!$Z$2,[1]median!$Z79),"")</f>
        <v/>
      </c>
      <c r="Q77" s="248" t="str">
        <f>IFERROR([1]median!Q79/IF([1]median!$Z79="",[1]median!$Z$2,[1]median!$Z79),"")</f>
        <v/>
      </c>
      <c r="R77" s="248" t="str">
        <f>IFERROR([1]median!R79/IF([1]median!$Z79="",[1]median!$Z$2,[1]median!$Z79),"")</f>
        <v/>
      </c>
      <c r="S77" s="248" t="str">
        <f>IFERROR([1]median!S79/IF([1]median!$Z79="",[1]median!$Z$2,[1]median!$Z79),"")</f>
        <v/>
      </c>
      <c r="T77" s="248" t="str">
        <f>IFERROR([1]median!T79/IF([1]median!$Z79="",[1]median!$Z$2,[1]median!$Z79),"")</f>
        <v/>
      </c>
      <c r="U77" s="248" t="str">
        <f>IFERROR([1]median!U79/IF([1]median!$Z79="",[1]median!$Z$2,[1]median!$Z79),"")</f>
        <v/>
      </c>
      <c r="V77" s="248" t="str">
        <f>IFERROR([1]median!V79/IF([1]median!$Z79="",[1]median!$Z$2,[1]median!$Z79),"")</f>
        <v/>
      </c>
      <c r="W77" s="248" t="str">
        <f>IFERROR([1]median!W79/IF([1]median!$Z79="",[1]median!$Z$2,[1]median!$Z79),"")</f>
        <v/>
      </c>
      <c r="X77" s="248" t="str">
        <f>IFERROR([1]median!X79/IF([1]median!$Z79="",[1]median!$Z$2,[1]median!$Z79),"")</f>
        <v/>
      </c>
      <c r="Y77" s="248" t="str">
        <f>IFERROR([1]median!Y79/IF([1]median!$Z79="",[1]median!$Z$2,[1]median!$Z79),"")</f>
        <v/>
      </c>
      <c r="Z77" s="248" t="str">
        <f>IFERROR([1]median!#REF!/IF([1]median!$Z79="",[1]median!$Z$2,[1]median!$Z79),"")</f>
        <v/>
      </c>
      <c r="AA77" s="248" t="str">
        <f>IFERROR([1]median!AH79/IF([1]median!$Z79="",[1]median!$Z$2,[1]median!$Z79),"")</f>
        <v/>
      </c>
      <c r="AB77" s="248" t="str">
        <f>IFERROR([1]median!AI79/IF([1]median!$Z79="",[1]median!$Z$2,[1]median!$Z79),"")</f>
        <v/>
      </c>
      <c r="AC77" s="248" t="str">
        <f>IFERROR([1]median!AJ79/IF([1]median!$Z79="",[1]median!$Z$2,[1]median!$Z79),"")</f>
        <v/>
      </c>
    </row>
    <row r="78" spans="1:29" ht="18" customHeight="1" x14ac:dyDescent="0.25">
      <c r="A78" s="257" t="str">
        <f>IF([1]median!A80="","",[1]median!A80)</f>
        <v/>
      </c>
      <c r="B78" s="257" t="str">
        <f>IF([1]median!B80="","",[1]median!B80)</f>
        <v/>
      </c>
      <c r="C78" s="258" t="str">
        <f>IF([1]median!C80="","",[1]median!C80)</f>
        <v/>
      </c>
      <c r="D78" s="248" t="str">
        <f>IFERROR([1]median!D80/IF([1]median!$Z80="",[1]median!$Z$2,[1]median!$Z80),"")</f>
        <v/>
      </c>
      <c r="E78" s="248" t="str">
        <f>IFERROR([1]median!E80/IF([1]median!$Z80="",[1]median!$Z$2,[1]median!$Z80),"")</f>
        <v/>
      </c>
      <c r="F78" s="248" t="str">
        <f>IFERROR([1]median!F80/IF([1]median!$Z80="",[1]median!$Z$2,[1]median!$Z80),"")</f>
        <v/>
      </c>
      <c r="G78" s="248" t="str">
        <f>IFERROR([1]median!G80/IF([1]median!$Z80="",[1]median!$Z$2,[1]median!$Z80),"")</f>
        <v/>
      </c>
      <c r="H78" s="248" t="str">
        <f>IFERROR([1]median!H80/IF([1]median!$Z80="",[1]median!$Z$2,[1]median!$Z80),"")</f>
        <v/>
      </c>
      <c r="I78" s="248" t="str">
        <f>IFERROR([1]median!I80/IF([1]median!$Z80="",[1]median!$Z$2,[1]median!$Z80),"")</f>
        <v/>
      </c>
      <c r="J78" s="248" t="str">
        <f>IFERROR([1]median!J80/IF([1]median!$Z80="",[1]median!$Z$2,[1]median!$Z80),"")</f>
        <v/>
      </c>
      <c r="K78" s="248" t="str">
        <f>IFERROR([1]median!K80/IF([1]median!$Z80="",[1]median!$Z$2,[1]median!$Z80),"")</f>
        <v/>
      </c>
      <c r="L78" s="248" t="str">
        <f>IFERROR([1]median!L80/IF([1]median!$Z80="",[1]median!$Z$2,[1]median!$Z80),"")</f>
        <v/>
      </c>
      <c r="M78" s="248" t="str">
        <f>IFERROR([1]median!M80/IF([1]median!$Z80="",[1]median!$Z$2,[1]median!$Z80),"")</f>
        <v/>
      </c>
      <c r="N78" s="248" t="str">
        <f>IFERROR([1]median!N80/IF([1]median!$Z80="",[1]median!$Z$2,[1]median!$Z80),"")</f>
        <v/>
      </c>
      <c r="O78" s="248" t="str">
        <f>IFERROR([1]median!O80/IF([1]median!$Z80="",[1]median!$Z$2,[1]median!$Z80),"")</f>
        <v/>
      </c>
      <c r="P78" s="248" t="str">
        <f>IFERROR([1]median!P80/IF([1]median!$Z80="",[1]median!$Z$2,[1]median!$Z80),"")</f>
        <v/>
      </c>
      <c r="Q78" s="248" t="str">
        <f>IFERROR([1]median!Q80/IF([1]median!$Z80="",[1]median!$Z$2,[1]median!$Z80),"")</f>
        <v/>
      </c>
      <c r="R78" s="248" t="str">
        <f>IFERROR([1]median!R80/IF([1]median!$Z80="",[1]median!$Z$2,[1]median!$Z80),"")</f>
        <v/>
      </c>
      <c r="S78" s="248" t="str">
        <f>IFERROR([1]median!S80/IF([1]median!$Z80="",[1]median!$Z$2,[1]median!$Z80),"")</f>
        <v/>
      </c>
      <c r="T78" s="248" t="str">
        <f>IFERROR([1]median!T80/IF([1]median!$Z80="",[1]median!$Z$2,[1]median!$Z80),"")</f>
        <v/>
      </c>
      <c r="U78" s="248" t="str">
        <f>IFERROR([1]median!U80/IF([1]median!$Z80="",[1]median!$Z$2,[1]median!$Z80),"")</f>
        <v/>
      </c>
      <c r="V78" s="248" t="str">
        <f>IFERROR([1]median!V80/IF([1]median!$Z80="",[1]median!$Z$2,[1]median!$Z80),"")</f>
        <v/>
      </c>
      <c r="W78" s="248" t="str">
        <f>IFERROR([1]median!W80/IF([1]median!$Z80="",[1]median!$Z$2,[1]median!$Z80),"")</f>
        <v/>
      </c>
      <c r="X78" s="248" t="str">
        <f>IFERROR([1]median!X80/IF([1]median!$Z80="",[1]median!$Z$2,[1]median!$Z80),"")</f>
        <v/>
      </c>
      <c r="Y78" s="248" t="str">
        <f>IFERROR([1]median!Y80/IF([1]median!$Z80="",[1]median!$Z$2,[1]median!$Z80),"")</f>
        <v/>
      </c>
      <c r="Z78" s="248" t="str">
        <f>IFERROR([1]median!#REF!/IF([1]median!$Z80="",[1]median!$Z$2,[1]median!$Z80),"")</f>
        <v/>
      </c>
      <c r="AA78" s="248" t="str">
        <f>IFERROR([1]median!AH80/IF([1]median!$Z80="",[1]median!$Z$2,[1]median!$Z80),"")</f>
        <v/>
      </c>
      <c r="AB78" s="248" t="str">
        <f>IFERROR([1]median!AI80/IF([1]median!$Z80="",[1]median!$Z$2,[1]median!$Z80),"")</f>
        <v/>
      </c>
      <c r="AC78" s="248" t="str">
        <f>IFERROR([1]median!AJ80/IF([1]median!$Z80="",[1]median!$Z$2,[1]median!$Z80),"")</f>
        <v/>
      </c>
    </row>
    <row r="79" spans="1:29" ht="18" customHeight="1" x14ac:dyDescent="0.25">
      <c r="A79" s="257" t="str">
        <f>IF([1]median!A81="","",[1]median!A81)</f>
        <v/>
      </c>
      <c r="B79" s="257" t="str">
        <f>IF([1]median!B81="","",[1]median!B81)</f>
        <v/>
      </c>
      <c r="C79" s="258" t="str">
        <f>IF([1]median!C81="","",[1]median!C81)</f>
        <v/>
      </c>
      <c r="D79" s="248" t="str">
        <f>IFERROR([1]median!D81/IF([1]median!$Z81="",[1]median!$Z$2,[1]median!$Z81),"")</f>
        <v/>
      </c>
      <c r="E79" s="248" t="str">
        <f>IFERROR([1]median!E81/IF([1]median!$Z81="",[1]median!$Z$2,[1]median!$Z81),"")</f>
        <v/>
      </c>
      <c r="F79" s="248" t="str">
        <f>IFERROR([1]median!F81/IF([1]median!$Z81="",[1]median!$Z$2,[1]median!$Z81),"")</f>
        <v/>
      </c>
      <c r="G79" s="248" t="str">
        <f>IFERROR([1]median!G81/IF([1]median!$Z81="",[1]median!$Z$2,[1]median!$Z81),"")</f>
        <v/>
      </c>
      <c r="H79" s="248" t="str">
        <f>IFERROR([1]median!H81/IF([1]median!$Z81="",[1]median!$Z$2,[1]median!$Z81),"")</f>
        <v/>
      </c>
      <c r="I79" s="248" t="str">
        <f>IFERROR([1]median!I81/IF([1]median!$Z81="",[1]median!$Z$2,[1]median!$Z81),"")</f>
        <v/>
      </c>
      <c r="J79" s="248" t="str">
        <f>IFERROR([1]median!J81/IF([1]median!$Z81="",[1]median!$Z$2,[1]median!$Z81),"")</f>
        <v/>
      </c>
      <c r="K79" s="248" t="str">
        <f>IFERROR([1]median!K81/IF([1]median!$Z81="",[1]median!$Z$2,[1]median!$Z81),"")</f>
        <v/>
      </c>
      <c r="L79" s="248" t="str">
        <f>IFERROR([1]median!L81/IF([1]median!$Z81="",[1]median!$Z$2,[1]median!$Z81),"")</f>
        <v/>
      </c>
      <c r="M79" s="248" t="str">
        <f>IFERROR([1]median!M81/IF([1]median!$Z81="",[1]median!$Z$2,[1]median!$Z81),"")</f>
        <v/>
      </c>
      <c r="N79" s="248" t="str">
        <f>IFERROR([1]median!N81/IF([1]median!$Z81="",[1]median!$Z$2,[1]median!$Z81),"")</f>
        <v/>
      </c>
      <c r="O79" s="248" t="str">
        <f>IFERROR([1]median!O81/IF([1]median!$Z81="",[1]median!$Z$2,[1]median!$Z81),"")</f>
        <v/>
      </c>
      <c r="P79" s="248" t="str">
        <f>IFERROR([1]median!P81/IF([1]median!$Z81="",[1]median!$Z$2,[1]median!$Z81),"")</f>
        <v/>
      </c>
      <c r="Q79" s="248" t="str">
        <f>IFERROR([1]median!Q81/IF([1]median!$Z81="",[1]median!$Z$2,[1]median!$Z81),"")</f>
        <v/>
      </c>
      <c r="R79" s="248" t="str">
        <f>IFERROR([1]median!R81/IF([1]median!$Z81="",[1]median!$Z$2,[1]median!$Z81),"")</f>
        <v/>
      </c>
      <c r="S79" s="248" t="str">
        <f>IFERROR([1]median!S81/IF([1]median!$Z81="",[1]median!$Z$2,[1]median!$Z81),"")</f>
        <v/>
      </c>
      <c r="T79" s="248" t="str">
        <f>IFERROR([1]median!T81/IF([1]median!$Z81="",[1]median!$Z$2,[1]median!$Z81),"")</f>
        <v/>
      </c>
      <c r="U79" s="248" t="str">
        <f>IFERROR([1]median!U81/IF([1]median!$Z81="",[1]median!$Z$2,[1]median!$Z81),"")</f>
        <v/>
      </c>
      <c r="V79" s="248" t="str">
        <f>IFERROR([1]median!V81/IF([1]median!$Z81="",[1]median!$Z$2,[1]median!$Z81),"")</f>
        <v/>
      </c>
      <c r="W79" s="248" t="str">
        <f>IFERROR([1]median!W81/IF([1]median!$Z81="",[1]median!$Z$2,[1]median!$Z81),"")</f>
        <v/>
      </c>
      <c r="X79" s="248" t="str">
        <f>IFERROR([1]median!X81/IF([1]median!$Z81="",[1]median!$Z$2,[1]median!$Z81),"")</f>
        <v/>
      </c>
      <c r="Y79" s="248" t="str">
        <f>IFERROR([1]median!Y81/IF([1]median!$Z81="",[1]median!$Z$2,[1]median!$Z81),"")</f>
        <v/>
      </c>
      <c r="Z79" s="248" t="str">
        <f>IFERROR([1]median!#REF!/IF([1]median!$Z81="",[1]median!$Z$2,[1]median!$Z81),"")</f>
        <v/>
      </c>
      <c r="AA79" s="248" t="str">
        <f>IFERROR([1]median!AH81/IF([1]median!$Z81="",[1]median!$Z$2,[1]median!$Z81),"")</f>
        <v/>
      </c>
      <c r="AB79" s="248" t="str">
        <f>IFERROR([1]median!AI81/IF([1]median!$Z81="",[1]median!$Z$2,[1]median!$Z81),"")</f>
        <v/>
      </c>
      <c r="AC79" s="248" t="str">
        <f>IFERROR([1]median!AJ81/IF([1]median!$Z81="",[1]median!$Z$2,[1]median!$Z81),"")</f>
        <v/>
      </c>
    </row>
    <row r="80" spans="1:29" ht="18" customHeight="1" x14ac:dyDescent="0.25">
      <c r="A80" s="257" t="str">
        <f>IF([1]median!A82="","",[1]median!A82)</f>
        <v/>
      </c>
      <c r="B80" s="257" t="str">
        <f>IF([1]median!B82="","",[1]median!B82)</f>
        <v/>
      </c>
      <c r="C80" s="258" t="str">
        <f>IF([1]median!C82="","",[1]median!C82)</f>
        <v/>
      </c>
      <c r="D80" s="248" t="str">
        <f>IFERROR([1]median!D82/IF([1]median!$Z82="",[1]median!$Z$2,[1]median!$Z82),"")</f>
        <v/>
      </c>
      <c r="E80" s="248" t="str">
        <f>IFERROR([1]median!E82/IF([1]median!$Z82="",[1]median!$Z$2,[1]median!$Z82),"")</f>
        <v/>
      </c>
      <c r="F80" s="248" t="str">
        <f>IFERROR([1]median!F82/IF([1]median!$Z82="",[1]median!$Z$2,[1]median!$Z82),"")</f>
        <v/>
      </c>
      <c r="G80" s="248" t="str">
        <f>IFERROR([1]median!G82/IF([1]median!$Z82="",[1]median!$Z$2,[1]median!$Z82),"")</f>
        <v/>
      </c>
      <c r="H80" s="248" t="str">
        <f>IFERROR([1]median!H82/IF([1]median!$Z82="",[1]median!$Z$2,[1]median!$Z82),"")</f>
        <v/>
      </c>
      <c r="I80" s="248" t="str">
        <f>IFERROR([1]median!I82/IF([1]median!$Z82="",[1]median!$Z$2,[1]median!$Z82),"")</f>
        <v/>
      </c>
      <c r="J80" s="248" t="str">
        <f>IFERROR([1]median!J82/IF([1]median!$Z82="",[1]median!$Z$2,[1]median!$Z82),"")</f>
        <v/>
      </c>
      <c r="K80" s="248" t="str">
        <f>IFERROR([1]median!K82/IF([1]median!$Z82="",[1]median!$Z$2,[1]median!$Z82),"")</f>
        <v/>
      </c>
      <c r="L80" s="248" t="str">
        <f>IFERROR([1]median!L82/IF([1]median!$Z82="",[1]median!$Z$2,[1]median!$Z82),"")</f>
        <v/>
      </c>
      <c r="M80" s="248" t="str">
        <f>IFERROR([1]median!M82/IF([1]median!$Z82="",[1]median!$Z$2,[1]median!$Z82),"")</f>
        <v/>
      </c>
      <c r="N80" s="248" t="str">
        <f>IFERROR([1]median!N82/IF([1]median!$Z82="",[1]median!$Z$2,[1]median!$Z82),"")</f>
        <v/>
      </c>
      <c r="O80" s="248" t="str">
        <f>IFERROR([1]median!O82/IF([1]median!$Z82="",[1]median!$Z$2,[1]median!$Z82),"")</f>
        <v/>
      </c>
      <c r="P80" s="248" t="str">
        <f>IFERROR([1]median!P82/IF([1]median!$Z82="",[1]median!$Z$2,[1]median!$Z82),"")</f>
        <v/>
      </c>
      <c r="Q80" s="248" t="str">
        <f>IFERROR([1]median!Q82/IF([1]median!$Z82="",[1]median!$Z$2,[1]median!$Z82),"")</f>
        <v/>
      </c>
      <c r="R80" s="248" t="str">
        <f>IFERROR([1]median!R82/IF([1]median!$Z82="",[1]median!$Z$2,[1]median!$Z82),"")</f>
        <v/>
      </c>
      <c r="S80" s="248" t="str">
        <f>IFERROR([1]median!S82/IF([1]median!$Z82="",[1]median!$Z$2,[1]median!$Z82),"")</f>
        <v/>
      </c>
      <c r="T80" s="248" t="str">
        <f>IFERROR([1]median!T82/IF([1]median!$Z82="",[1]median!$Z$2,[1]median!$Z82),"")</f>
        <v/>
      </c>
      <c r="U80" s="248" t="str">
        <f>IFERROR([1]median!U82/IF([1]median!$Z82="",[1]median!$Z$2,[1]median!$Z82),"")</f>
        <v/>
      </c>
      <c r="V80" s="248" t="str">
        <f>IFERROR([1]median!V82/IF([1]median!$Z82="",[1]median!$Z$2,[1]median!$Z82),"")</f>
        <v/>
      </c>
      <c r="W80" s="248" t="str">
        <f>IFERROR([1]median!W82/IF([1]median!$Z82="",[1]median!$Z$2,[1]median!$Z82),"")</f>
        <v/>
      </c>
      <c r="X80" s="248" t="str">
        <f>IFERROR([1]median!X82/IF([1]median!$Z82="",[1]median!$Z$2,[1]median!$Z82),"")</f>
        <v/>
      </c>
      <c r="Y80" s="248" t="str">
        <f>IFERROR([1]median!Y82/IF([1]median!$Z82="",[1]median!$Z$2,[1]median!$Z82),"")</f>
        <v/>
      </c>
      <c r="Z80" s="248" t="str">
        <f>IFERROR([1]median!#REF!/IF([1]median!$Z82="",[1]median!$Z$2,[1]median!$Z82),"")</f>
        <v/>
      </c>
      <c r="AA80" s="248" t="str">
        <f>IFERROR([1]median!AH82/IF([1]median!$Z82="",[1]median!$Z$2,[1]median!$Z82),"")</f>
        <v/>
      </c>
      <c r="AB80" s="248" t="str">
        <f>IFERROR([1]median!AI82/IF([1]median!$Z82="",[1]median!$Z$2,[1]median!$Z82),"")</f>
        <v/>
      </c>
      <c r="AC80" s="248" t="str">
        <f>IFERROR([1]median!AJ82/IF([1]median!$Z82="",[1]median!$Z$2,[1]median!$Z82),"")</f>
        <v/>
      </c>
    </row>
    <row r="81" spans="1:29" ht="18" customHeight="1" x14ac:dyDescent="0.25">
      <c r="A81" s="257" t="str">
        <f>IF([1]median!A83="","",[1]median!A83)</f>
        <v/>
      </c>
      <c r="B81" s="257" t="str">
        <f>IF([1]median!B83="","",[1]median!B83)</f>
        <v/>
      </c>
      <c r="C81" s="258" t="str">
        <f>IF([1]median!C83="","",[1]median!C83)</f>
        <v/>
      </c>
      <c r="D81" s="248" t="str">
        <f>IFERROR([1]median!D83/IF([1]median!$Z83="",[1]median!$Z$2,[1]median!$Z83),"")</f>
        <v/>
      </c>
      <c r="E81" s="248" t="str">
        <f>IFERROR([1]median!E83/IF([1]median!$Z83="",[1]median!$Z$2,[1]median!$Z83),"")</f>
        <v/>
      </c>
      <c r="F81" s="248" t="str">
        <f>IFERROR([1]median!F83/IF([1]median!$Z83="",[1]median!$Z$2,[1]median!$Z83),"")</f>
        <v/>
      </c>
      <c r="G81" s="248" t="str">
        <f>IFERROR([1]median!G83/IF([1]median!$Z83="",[1]median!$Z$2,[1]median!$Z83),"")</f>
        <v/>
      </c>
      <c r="H81" s="248" t="str">
        <f>IFERROR([1]median!H83/IF([1]median!$Z83="",[1]median!$Z$2,[1]median!$Z83),"")</f>
        <v/>
      </c>
      <c r="I81" s="248" t="str">
        <f>IFERROR([1]median!I83/IF([1]median!$Z83="",[1]median!$Z$2,[1]median!$Z83),"")</f>
        <v/>
      </c>
      <c r="J81" s="248" t="str">
        <f>IFERROR([1]median!J83/IF([1]median!$Z83="",[1]median!$Z$2,[1]median!$Z83),"")</f>
        <v/>
      </c>
      <c r="K81" s="248" t="str">
        <f>IFERROR([1]median!K83/IF([1]median!$Z83="",[1]median!$Z$2,[1]median!$Z83),"")</f>
        <v/>
      </c>
      <c r="L81" s="248" t="str">
        <f>IFERROR([1]median!L83/IF([1]median!$Z83="",[1]median!$Z$2,[1]median!$Z83),"")</f>
        <v/>
      </c>
      <c r="M81" s="248" t="str">
        <f>IFERROR([1]median!M83/IF([1]median!$Z83="",[1]median!$Z$2,[1]median!$Z83),"")</f>
        <v/>
      </c>
      <c r="N81" s="248" t="str">
        <f>IFERROR([1]median!N83/IF([1]median!$Z83="",[1]median!$Z$2,[1]median!$Z83),"")</f>
        <v/>
      </c>
      <c r="O81" s="248" t="str">
        <f>IFERROR([1]median!O83/IF([1]median!$Z83="",[1]median!$Z$2,[1]median!$Z83),"")</f>
        <v/>
      </c>
      <c r="P81" s="248" t="str">
        <f>IFERROR([1]median!P83/IF([1]median!$Z83="",[1]median!$Z$2,[1]median!$Z83),"")</f>
        <v/>
      </c>
      <c r="Q81" s="248" t="str">
        <f>IFERROR([1]median!Q83/IF([1]median!$Z83="",[1]median!$Z$2,[1]median!$Z83),"")</f>
        <v/>
      </c>
      <c r="R81" s="248" t="str">
        <f>IFERROR([1]median!R83/IF([1]median!$Z83="",[1]median!$Z$2,[1]median!$Z83),"")</f>
        <v/>
      </c>
      <c r="S81" s="248" t="str">
        <f>IFERROR([1]median!S83/IF([1]median!$Z83="",[1]median!$Z$2,[1]median!$Z83),"")</f>
        <v/>
      </c>
      <c r="T81" s="248" t="str">
        <f>IFERROR([1]median!T83/IF([1]median!$Z83="",[1]median!$Z$2,[1]median!$Z83),"")</f>
        <v/>
      </c>
      <c r="U81" s="248" t="str">
        <f>IFERROR([1]median!U83/IF([1]median!$Z83="",[1]median!$Z$2,[1]median!$Z83),"")</f>
        <v/>
      </c>
      <c r="V81" s="248" t="str">
        <f>IFERROR([1]median!V83/IF([1]median!$Z83="",[1]median!$Z$2,[1]median!$Z83),"")</f>
        <v/>
      </c>
      <c r="W81" s="248" t="str">
        <f>IFERROR([1]median!W83/IF([1]median!$Z83="",[1]median!$Z$2,[1]median!$Z83),"")</f>
        <v/>
      </c>
      <c r="X81" s="248" t="str">
        <f>IFERROR([1]median!X83/IF([1]median!$Z83="",[1]median!$Z$2,[1]median!$Z83),"")</f>
        <v/>
      </c>
      <c r="Y81" s="248" t="str">
        <f>IFERROR([1]median!Y83/IF([1]median!$Z83="",[1]median!$Z$2,[1]median!$Z83),"")</f>
        <v/>
      </c>
      <c r="Z81" s="248" t="str">
        <f>IFERROR([1]median!#REF!/IF([1]median!$Z83="",[1]median!$Z$2,[1]median!$Z83),"")</f>
        <v/>
      </c>
      <c r="AA81" s="248" t="str">
        <f>IFERROR([1]median!AH83/IF([1]median!$Z83="",[1]median!$Z$2,[1]median!$Z83),"")</f>
        <v/>
      </c>
      <c r="AB81" s="248" t="str">
        <f>IFERROR([1]median!AI83/IF([1]median!$Z83="",[1]median!$Z$2,[1]median!$Z83),"")</f>
        <v/>
      </c>
      <c r="AC81" s="248" t="str">
        <f>IFERROR([1]median!AJ83/IF([1]median!$Z83="",[1]median!$Z$2,[1]median!$Z83),"")</f>
        <v/>
      </c>
    </row>
    <row r="82" spans="1:29" ht="18" customHeight="1" x14ac:dyDescent="0.25">
      <c r="A82" s="257" t="str">
        <f>IF([1]median!A84="","",[1]median!A84)</f>
        <v/>
      </c>
      <c r="B82" s="257" t="str">
        <f>IF([1]median!B84="","",[1]median!B84)</f>
        <v/>
      </c>
      <c r="C82" s="258" t="str">
        <f>IF([1]median!C84="","",[1]median!C84)</f>
        <v/>
      </c>
      <c r="D82" s="248" t="str">
        <f>IFERROR([1]median!D84/IF([1]median!$Z84="",[1]median!$Z$2,[1]median!$Z84),"")</f>
        <v/>
      </c>
      <c r="E82" s="248" t="str">
        <f>IFERROR([1]median!E84/IF([1]median!$Z84="",[1]median!$Z$2,[1]median!$Z84),"")</f>
        <v/>
      </c>
      <c r="F82" s="248" t="str">
        <f>IFERROR([1]median!F84/IF([1]median!$Z84="",[1]median!$Z$2,[1]median!$Z84),"")</f>
        <v/>
      </c>
      <c r="G82" s="248" t="str">
        <f>IFERROR([1]median!G84/IF([1]median!$Z84="",[1]median!$Z$2,[1]median!$Z84),"")</f>
        <v/>
      </c>
      <c r="H82" s="248" t="str">
        <f>IFERROR([1]median!H84/IF([1]median!$Z84="",[1]median!$Z$2,[1]median!$Z84),"")</f>
        <v/>
      </c>
      <c r="I82" s="248" t="str">
        <f>IFERROR([1]median!I84/IF([1]median!$Z84="",[1]median!$Z$2,[1]median!$Z84),"")</f>
        <v/>
      </c>
      <c r="J82" s="248" t="str">
        <f>IFERROR([1]median!J84/IF([1]median!$Z84="",[1]median!$Z$2,[1]median!$Z84),"")</f>
        <v/>
      </c>
      <c r="K82" s="248" t="str">
        <f>IFERROR([1]median!K84/IF([1]median!$Z84="",[1]median!$Z$2,[1]median!$Z84),"")</f>
        <v/>
      </c>
      <c r="L82" s="248" t="str">
        <f>IFERROR([1]median!L84/IF([1]median!$Z84="",[1]median!$Z$2,[1]median!$Z84),"")</f>
        <v/>
      </c>
      <c r="M82" s="248" t="str">
        <f>IFERROR([1]median!M84/IF([1]median!$Z84="",[1]median!$Z$2,[1]median!$Z84),"")</f>
        <v/>
      </c>
      <c r="N82" s="248" t="str">
        <f>IFERROR([1]median!N84/IF([1]median!$Z84="",[1]median!$Z$2,[1]median!$Z84),"")</f>
        <v/>
      </c>
      <c r="O82" s="248" t="str">
        <f>IFERROR([1]median!O84/IF([1]median!$Z84="",[1]median!$Z$2,[1]median!$Z84),"")</f>
        <v/>
      </c>
      <c r="P82" s="248" t="str">
        <f>IFERROR([1]median!P84/IF([1]median!$Z84="",[1]median!$Z$2,[1]median!$Z84),"")</f>
        <v/>
      </c>
      <c r="Q82" s="248" t="str">
        <f>IFERROR([1]median!Q84/IF([1]median!$Z84="",[1]median!$Z$2,[1]median!$Z84),"")</f>
        <v/>
      </c>
      <c r="R82" s="248" t="str">
        <f>IFERROR([1]median!R84/IF([1]median!$Z84="",[1]median!$Z$2,[1]median!$Z84),"")</f>
        <v/>
      </c>
      <c r="S82" s="248" t="str">
        <f>IFERROR([1]median!S84/IF([1]median!$Z84="",[1]median!$Z$2,[1]median!$Z84),"")</f>
        <v/>
      </c>
      <c r="T82" s="248" t="str">
        <f>IFERROR([1]median!T84/IF([1]median!$Z84="",[1]median!$Z$2,[1]median!$Z84),"")</f>
        <v/>
      </c>
      <c r="U82" s="248" t="str">
        <f>IFERROR([1]median!U84/IF([1]median!$Z84="",[1]median!$Z$2,[1]median!$Z84),"")</f>
        <v/>
      </c>
      <c r="V82" s="248" t="str">
        <f>IFERROR([1]median!V84/IF([1]median!$Z84="",[1]median!$Z$2,[1]median!$Z84),"")</f>
        <v/>
      </c>
      <c r="W82" s="248" t="str">
        <f>IFERROR([1]median!W84/IF([1]median!$Z84="",[1]median!$Z$2,[1]median!$Z84),"")</f>
        <v/>
      </c>
      <c r="X82" s="248" t="str">
        <f>IFERROR([1]median!X84/IF([1]median!$Z84="",[1]median!$Z$2,[1]median!$Z84),"")</f>
        <v/>
      </c>
      <c r="Y82" s="248" t="str">
        <f>IFERROR([1]median!Y84/IF([1]median!$Z84="",[1]median!$Z$2,[1]median!$Z84),"")</f>
        <v/>
      </c>
      <c r="Z82" s="248" t="str">
        <f>IFERROR([1]median!#REF!/IF([1]median!$Z84="",[1]median!$Z$2,[1]median!$Z84),"")</f>
        <v/>
      </c>
      <c r="AA82" s="248" t="str">
        <f>IFERROR([1]median!AH84/IF([1]median!$Z84="",[1]median!$Z$2,[1]median!$Z84),"")</f>
        <v/>
      </c>
      <c r="AB82" s="248" t="str">
        <f>IFERROR([1]median!AI84/IF([1]median!$Z84="",[1]median!$Z$2,[1]median!$Z84),"")</f>
        <v/>
      </c>
      <c r="AC82" s="248" t="str">
        <f>IFERROR([1]median!AJ84/IF([1]median!$Z84="",[1]median!$Z$2,[1]median!$Z84),"")</f>
        <v/>
      </c>
    </row>
    <row r="83" spans="1:29" ht="18" customHeight="1" x14ac:dyDescent="0.25">
      <c r="A83" s="257" t="str">
        <f>IF([1]median!A85="","",[1]median!A85)</f>
        <v/>
      </c>
      <c r="B83" s="257" t="str">
        <f>IF([1]median!B85="","",[1]median!B85)</f>
        <v/>
      </c>
      <c r="C83" s="258" t="str">
        <f>IF([1]median!C85="","",[1]median!C85)</f>
        <v/>
      </c>
      <c r="D83" s="248" t="str">
        <f>IFERROR([1]median!D85/IF([1]median!$Z85="",[1]median!$Z$2,[1]median!$Z85),"")</f>
        <v/>
      </c>
      <c r="E83" s="248" t="str">
        <f>IFERROR([1]median!E85/IF([1]median!$Z85="",[1]median!$Z$2,[1]median!$Z85),"")</f>
        <v/>
      </c>
      <c r="F83" s="248" t="str">
        <f>IFERROR([1]median!F85/IF([1]median!$Z85="",[1]median!$Z$2,[1]median!$Z85),"")</f>
        <v/>
      </c>
      <c r="G83" s="248" t="str">
        <f>IFERROR([1]median!G85/IF([1]median!$Z85="",[1]median!$Z$2,[1]median!$Z85),"")</f>
        <v/>
      </c>
      <c r="H83" s="248" t="str">
        <f>IFERROR([1]median!H85/IF([1]median!$Z85="",[1]median!$Z$2,[1]median!$Z85),"")</f>
        <v/>
      </c>
      <c r="I83" s="248" t="str">
        <f>IFERROR([1]median!I85/IF([1]median!$Z85="",[1]median!$Z$2,[1]median!$Z85),"")</f>
        <v/>
      </c>
      <c r="J83" s="248" t="str">
        <f>IFERROR([1]median!J85/IF([1]median!$Z85="",[1]median!$Z$2,[1]median!$Z85),"")</f>
        <v/>
      </c>
      <c r="K83" s="248" t="str">
        <f>IFERROR([1]median!K85/IF([1]median!$Z85="",[1]median!$Z$2,[1]median!$Z85),"")</f>
        <v/>
      </c>
      <c r="L83" s="248" t="str">
        <f>IFERROR([1]median!L85/IF([1]median!$Z85="",[1]median!$Z$2,[1]median!$Z85),"")</f>
        <v/>
      </c>
      <c r="M83" s="248" t="str">
        <f>IFERROR([1]median!M85/IF([1]median!$Z85="",[1]median!$Z$2,[1]median!$Z85),"")</f>
        <v/>
      </c>
      <c r="N83" s="248" t="str">
        <f>IFERROR([1]median!N85/IF([1]median!$Z85="",[1]median!$Z$2,[1]median!$Z85),"")</f>
        <v/>
      </c>
      <c r="O83" s="248" t="str">
        <f>IFERROR([1]median!O85/IF([1]median!$Z85="",[1]median!$Z$2,[1]median!$Z85),"")</f>
        <v/>
      </c>
      <c r="P83" s="248" t="str">
        <f>IFERROR([1]median!P85/IF([1]median!$Z85="",[1]median!$Z$2,[1]median!$Z85),"")</f>
        <v/>
      </c>
      <c r="Q83" s="248" t="str">
        <f>IFERROR([1]median!Q85/IF([1]median!$Z85="",[1]median!$Z$2,[1]median!$Z85),"")</f>
        <v/>
      </c>
      <c r="R83" s="248" t="str">
        <f>IFERROR([1]median!R85/IF([1]median!$Z85="",[1]median!$Z$2,[1]median!$Z85),"")</f>
        <v/>
      </c>
      <c r="S83" s="248" t="str">
        <f>IFERROR([1]median!S85/IF([1]median!$Z85="",[1]median!$Z$2,[1]median!$Z85),"")</f>
        <v/>
      </c>
      <c r="T83" s="248" t="str">
        <f>IFERROR([1]median!T85/IF([1]median!$Z85="",[1]median!$Z$2,[1]median!$Z85),"")</f>
        <v/>
      </c>
      <c r="U83" s="248" t="str">
        <f>IFERROR([1]median!U85/IF([1]median!$Z85="",[1]median!$Z$2,[1]median!$Z85),"")</f>
        <v/>
      </c>
      <c r="V83" s="248" t="str">
        <f>IFERROR([1]median!V85/IF([1]median!$Z85="",[1]median!$Z$2,[1]median!$Z85),"")</f>
        <v/>
      </c>
      <c r="W83" s="248" t="str">
        <f>IFERROR([1]median!W85/IF([1]median!$Z85="",[1]median!$Z$2,[1]median!$Z85),"")</f>
        <v/>
      </c>
      <c r="X83" s="248" t="str">
        <f>IFERROR([1]median!X85/IF([1]median!$Z85="",[1]median!$Z$2,[1]median!$Z85),"")</f>
        <v/>
      </c>
      <c r="Y83" s="248" t="str">
        <f>IFERROR([1]median!Y85/IF([1]median!$Z85="",[1]median!$Z$2,[1]median!$Z85),"")</f>
        <v/>
      </c>
      <c r="Z83" s="248" t="str">
        <f>IFERROR([1]median!#REF!/IF([1]median!$Z85="",[1]median!$Z$2,[1]median!$Z85),"")</f>
        <v/>
      </c>
      <c r="AA83" s="248" t="str">
        <f>IFERROR([1]median!AH85/IF([1]median!$Z85="",[1]median!$Z$2,[1]median!$Z85),"")</f>
        <v/>
      </c>
      <c r="AB83" s="248" t="str">
        <f>IFERROR([1]median!AI85/IF([1]median!$Z85="",[1]median!$Z$2,[1]median!$Z85),"")</f>
        <v/>
      </c>
      <c r="AC83" s="248" t="str">
        <f>IFERROR([1]median!AJ85/IF([1]median!$Z85="",[1]median!$Z$2,[1]median!$Z85),"")</f>
        <v/>
      </c>
    </row>
    <row r="84" spans="1:29" ht="18" customHeight="1" x14ac:dyDescent="0.25">
      <c r="A84" s="257" t="str">
        <f>IF([1]median!A86="","",[1]median!A86)</f>
        <v/>
      </c>
      <c r="B84" s="257" t="str">
        <f>IF([1]median!B86="","",[1]median!B86)</f>
        <v/>
      </c>
      <c r="C84" s="258" t="str">
        <f>IF([1]median!C86="","",[1]median!C86)</f>
        <v/>
      </c>
      <c r="D84" s="248" t="str">
        <f>IFERROR([1]median!D86/IF([1]median!$Z86="",[1]median!$Z$2,[1]median!$Z86),"")</f>
        <v/>
      </c>
      <c r="E84" s="248" t="str">
        <f>IFERROR([1]median!E86/IF([1]median!$Z86="",[1]median!$Z$2,[1]median!$Z86),"")</f>
        <v/>
      </c>
      <c r="F84" s="248" t="str">
        <f>IFERROR([1]median!F86/IF([1]median!$Z86="",[1]median!$Z$2,[1]median!$Z86),"")</f>
        <v/>
      </c>
      <c r="G84" s="248" t="str">
        <f>IFERROR([1]median!G86/IF([1]median!$Z86="",[1]median!$Z$2,[1]median!$Z86),"")</f>
        <v/>
      </c>
      <c r="H84" s="248" t="str">
        <f>IFERROR([1]median!H86/IF([1]median!$Z86="",[1]median!$Z$2,[1]median!$Z86),"")</f>
        <v/>
      </c>
      <c r="I84" s="248" t="str">
        <f>IFERROR([1]median!I86/IF([1]median!$Z86="",[1]median!$Z$2,[1]median!$Z86),"")</f>
        <v/>
      </c>
      <c r="J84" s="248" t="str">
        <f>IFERROR([1]median!J86/IF([1]median!$Z86="",[1]median!$Z$2,[1]median!$Z86),"")</f>
        <v/>
      </c>
      <c r="K84" s="248" t="str">
        <f>IFERROR([1]median!K86/IF([1]median!$Z86="",[1]median!$Z$2,[1]median!$Z86),"")</f>
        <v/>
      </c>
      <c r="L84" s="248" t="str">
        <f>IFERROR([1]median!L86/IF([1]median!$Z86="",[1]median!$Z$2,[1]median!$Z86),"")</f>
        <v/>
      </c>
      <c r="M84" s="248" t="str">
        <f>IFERROR([1]median!M86/IF([1]median!$Z86="",[1]median!$Z$2,[1]median!$Z86),"")</f>
        <v/>
      </c>
      <c r="N84" s="248" t="str">
        <f>IFERROR([1]median!N86/IF([1]median!$Z86="",[1]median!$Z$2,[1]median!$Z86),"")</f>
        <v/>
      </c>
      <c r="O84" s="248" t="str">
        <f>IFERROR([1]median!O86/IF([1]median!$Z86="",[1]median!$Z$2,[1]median!$Z86),"")</f>
        <v/>
      </c>
      <c r="P84" s="248" t="str">
        <f>IFERROR([1]median!P86/IF([1]median!$Z86="",[1]median!$Z$2,[1]median!$Z86),"")</f>
        <v/>
      </c>
      <c r="Q84" s="248" t="str">
        <f>IFERROR([1]median!Q86/IF([1]median!$Z86="",[1]median!$Z$2,[1]median!$Z86),"")</f>
        <v/>
      </c>
      <c r="R84" s="248" t="str">
        <f>IFERROR([1]median!R86/IF([1]median!$Z86="",[1]median!$Z$2,[1]median!$Z86),"")</f>
        <v/>
      </c>
      <c r="S84" s="248" t="str">
        <f>IFERROR([1]median!S86/IF([1]median!$Z86="",[1]median!$Z$2,[1]median!$Z86),"")</f>
        <v/>
      </c>
      <c r="T84" s="248" t="str">
        <f>IFERROR([1]median!T86/IF([1]median!$Z86="",[1]median!$Z$2,[1]median!$Z86),"")</f>
        <v/>
      </c>
      <c r="U84" s="248" t="str">
        <f>IFERROR([1]median!U86/IF([1]median!$Z86="",[1]median!$Z$2,[1]median!$Z86),"")</f>
        <v/>
      </c>
      <c r="V84" s="248" t="str">
        <f>IFERROR([1]median!V86/IF([1]median!$Z86="",[1]median!$Z$2,[1]median!$Z86),"")</f>
        <v/>
      </c>
      <c r="W84" s="248" t="str">
        <f>IFERROR([1]median!W86/IF([1]median!$Z86="",[1]median!$Z$2,[1]median!$Z86),"")</f>
        <v/>
      </c>
      <c r="X84" s="248" t="str">
        <f>IFERROR([1]median!X86/IF([1]median!$Z86="",[1]median!$Z$2,[1]median!$Z86),"")</f>
        <v/>
      </c>
      <c r="Y84" s="248" t="str">
        <f>IFERROR([1]median!Y86/IF([1]median!$Z86="",[1]median!$Z$2,[1]median!$Z86),"")</f>
        <v/>
      </c>
      <c r="Z84" s="248" t="str">
        <f>IFERROR([1]median!#REF!/IF([1]median!$Z86="",[1]median!$Z$2,[1]median!$Z86),"")</f>
        <v/>
      </c>
      <c r="AA84" s="248" t="str">
        <f>IFERROR([1]median!AH86/IF([1]median!$Z86="",[1]median!$Z$2,[1]median!$Z86),"")</f>
        <v/>
      </c>
      <c r="AB84" s="248" t="str">
        <f>IFERROR([1]median!AI86/IF([1]median!$Z86="",[1]median!$Z$2,[1]median!$Z86),"")</f>
        <v/>
      </c>
      <c r="AC84" s="248" t="str">
        <f>IFERROR([1]median!AJ86/IF([1]median!$Z86="",[1]median!$Z$2,[1]median!$Z86),"")</f>
        <v/>
      </c>
    </row>
    <row r="85" spans="1:29" ht="18" customHeight="1" x14ac:dyDescent="0.25">
      <c r="A85" s="257" t="str">
        <f>IF([1]median!A87="","",[1]median!A87)</f>
        <v/>
      </c>
      <c r="B85" s="257" t="str">
        <f>IF([1]median!B87="","",[1]median!B87)</f>
        <v/>
      </c>
      <c r="C85" s="258" t="str">
        <f>IF([1]median!C87="","",[1]median!C87)</f>
        <v/>
      </c>
      <c r="D85" s="248" t="str">
        <f>IFERROR([1]median!D87/IF([1]median!$Z87="",[1]median!$Z$2,[1]median!$Z87),"")</f>
        <v/>
      </c>
      <c r="E85" s="248" t="str">
        <f>IFERROR([1]median!E87/IF([1]median!$Z87="",[1]median!$Z$2,[1]median!$Z87),"")</f>
        <v/>
      </c>
      <c r="F85" s="248" t="str">
        <f>IFERROR([1]median!F87/IF([1]median!$Z87="",[1]median!$Z$2,[1]median!$Z87),"")</f>
        <v/>
      </c>
      <c r="G85" s="248" t="str">
        <f>IFERROR([1]median!G87/IF([1]median!$Z87="",[1]median!$Z$2,[1]median!$Z87),"")</f>
        <v/>
      </c>
      <c r="H85" s="248" t="str">
        <f>IFERROR([1]median!H87/IF([1]median!$Z87="",[1]median!$Z$2,[1]median!$Z87),"")</f>
        <v/>
      </c>
      <c r="I85" s="248" t="str">
        <f>IFERROR([1]median!I87/IF([1]median!$Z87="",[1]median!$Z$2,[1]median!$Z87),"")</f>
        <v/>
      </c>
      <c r="J85" s="248" t="str">
        <f>IFERROR([1]median!J87/IF([1]median!$Z87="",[1]median!$Z$2,[1]median!$Z87),"")</f>
        <v/>
      </c>
      <c r="K85" s="248" t="str">
        <f>IFERROR([1]median!K87/IF([1]median!$Z87="",[1]median!$Z$2,[1]median!$Z87),"")</f>
        <v/>
      </c>
      <c r="L85" s="248" t="str">
        <f>IFERROR([1]median!L87/IF([1]median!$Z87="",[1]median!$Z$2,[1]median!$Z87),"")</f>
        <v/>
      </c>
      <c r="M85" s="248" t="str">
        <f>IFERROR([1]median!M87/IF([1]median!$Z87="",[1]median!$Z$2,[1]median!$Z87),"")</f>
        <v/>
      </c>
      <c r="N85" s="248" t="str">
        <f>IFERROR([1]median!N87/IF([1]median!$Z87="",[1]median!$Z$2,[1]median!$Z87),"")</f>
        <v/>
      </c>
      <c r="O85" s="248" t="str">
        <f>IFERROR([1]median!O87/IF([1]median!$Z87="",[1]median!$Z$2,[1]median!$Z87),"")</f>
        <v/>
      </c>
      <c r="P85" s="248" t="str">
        <f>IFERROR([1]median!P87/IF([1]median!$Z87="",[1]median!$Z$2,[1]median!$Z87),"")</f>
        <v/>
      </c>
      <c r="Q85" s="248" t="str">
        <f>IFERROR([1]median!Q87/IF([1]median!$Z87="",[1]median!$Z$2,[1]median!$Z87),"")</f>
        <v/>
      </c>
      <c r="R85" s="248" t="str">
        <f>IFERROR([1]median!R87/IF([1]median!$Z87="",[1]median!$Z$2,[1]median!$Z87),"")</f>
        <v/>
      </c>
      <c r="S85" s="248" t="str">
        <f>IFERROR([1]median!S87/IF([1]median!$Z87="",[1]median!$Z$2,[1]median!$Z87),"")</f>
        <v/>
      </c>
      <c r="T85" s="248" t="str">
        <f>IFERROR([1]median!T87/IF([1]median!$Z87="",[1]median!$Z$2,[1]median!$Z87),"")</f>
        <v/>
      </c>
      <c r="U85" s="248" t="str">
        <f>IFERROR([1]median!U87/IF([1]median!$Z87="",[1]median!$Z$2,[1]median!$Z87),"")</f>
        <v/>
      </c>
      <c r="V85" s="248" t="str">
        <f>IFERROR([1]median!V87/IF([1]median!$Z87="",[1]median!$Z$2,[1]median!$Z87),"")</f>
        <v/>
      </c>
      <c r="W85" s="248" t="str">
        <f>IFERROR([1]median!W87/IF([1]median!$Z87="",[1]median!$Z$2,[1]median!$Z87),"")</f>
        <v/>
      </c>
      <c r="X85" s="248" t="str">
        <f>IFERROR([1]median!X87/IF([1]median!$Z87="",[1]median!$Z$2,[1]median!$Z87),"")</f>
        <v/>
      </c>
      <c r="Y85" s="248" t="str">
        <f>IFERROR([1]median!Y87/IF([1]median!$Z87="",[1]median!$Z$2,[1]median!$Z87),"")</f>
        <v/>
      </c>
      <c r="Z85" s="248" t="str">
        <f>IFERROR([1]median!#REF!/IF([1]median!$Z87="",[1]median!$Z$2,[1]median!$Z87),"")</f>
        <v/>
      </c>
      <c r="AA85" s="248" t="str">
        <f>IFERROR([1]median!AH87/IF([1]median!$Z87="",[1]median!$Z$2,[1]median!$Z87),"")</f>
        <v/>
      </c>
      <c r="AB85" s="248" t="str">
        <f>IFERROR([1]median!AI87/IF([1]median!$Z87="",[1]median!$Z$2,[1]median!$Z87),"")</f>
        <v/>
      </c>
      <c r="AC85" s="248" t="str">
        <f>IFERROR([1]median!AJ87/IF([1]median!$Z87="",[1]median!$Z$2,[1]median!$Z87),"")</f>
        <v/>
      </c>
    </row>
    <row r="86" spans="1:29" ht="18" customHeight="1" x14ac:dyDescent="0.25">
      <c r="A86" s="257" t="str">
        <f>IF([1]median!A88="","",[1]median!A88)</f>
        <v/>
      </c>
      <c r="B86" s="257" t="str">
        <f>IF([1]median!B88="","",[1]median!B88)</f>
        <v/>
      </c>
      <c r="C86" s="258" t="str">
        <f>IF([1]median!C88="","",[1]median!C88)</f>
        <v/>
      </c>
      <c r="D86" s="248" t="str">
        <f>IFERROR([1]median!D88/IF([1]median!$Z88="",[1]median!$Z$2,[1]median!$Z88),"")</f>
        <v/>
      </c>
      <c r="E86" s="248" t="str">
        <f>IFERROR([1]median!E88/IF([1]median!$Z88="",[1]median!$Z$2,[1]median!$Z88),"")</f>
        <v/>
      </c>
      <c r="F86" s="248" t="str">
        <f>IFERROR([1]median!F88/IF([1]median!$Z88="",[1]median!$Z$2,[1]median!$Z88),"")</f>
        <v/>
      </c>
      <c r="G86" s="248" t="str">
        <f>IFERROR([1]median!G88/IF([1]median!$Z88="",[1]median!$Z$2,[1]median!$Z88),"")</f>
        <v/>
      </c>
      <c r="H86" s="248" t="str">
        <f>IFERROR([1]median!H88/IF([1]median!$Z88="",[1]median!$Z$2,[1]median!$Z88),"")</f>
        <v/>
      </c>
      <c r="I86" s="248" t="str">
        <f>IFERROR([1]median!I88/IF([1]median!$Z88="",[1]median!$Z$2,[1]median!$Z88),"")</f>
        <v/>
      </c>
      <c r="J86" s="248" t="str">
        <f>IFERROR([1]median!J88/IF([1]median!$Z88="",[1]median!$Z$2,[1]median!$Z88),"")</f>
        <v/>
      </c>
      <c r="K86" s="248" t="str">
        <f>IFERROR([1]median!K88/IF([1]median!$Z88="",[1]median!$Z$2,[1]median!$Z88),"")</f>
        <v/>
      </c>
      <c r="L86" s="248" t="str">
        <f>IFERROR([1]median!L88/IF([1]median!$Z88="",[1]median!$Z$2,[1]median!$Z88),"")</f>
        <v/>
      </c>
      <c r="M86" s="248" t="str">
        <f>IFERROR([1]median!M88/IF([1]median!$Z88="",[1]median!$Z$2,[1]median!$Z88),"")</f>
        <v/>
      </c>
      <c r="N86" s="248" t="str">
        <f>IFERROR([1]median!N88/IF([1]median!$Z88="",[1]median!$Z$2,[1]median!$Z88),"")</f>
        <v/>
      </c>
      <c r="O86" s="248" t="str">
        <f>IFERROR([1]median!O88/IF([1]median!$Z88="",[1]median!$Z$2,[1]median!$Z88),"")</f>
        <v/>
      </c>
      <c r="P86" s="248" t="str">
        <f>IFERROR([1]median!P88/IF([1]median!$Z88="",[1]median!$Z$2,[1]median!$Z88),"")</f>
        <v/>
      </c>
      <c r="Q86" s="248" t="str">
        <f>IFERROR([1]median!Q88/IF([1]median!$Z88="",[1]median!$Z$2,[1]median!$Z88),"")</f>
        <v/>
      </c>
      <c r="R86" s="248" t="str">
        <f>IFERROR([1]median!R88/IF([1]median!$Z88="",[1]median!$Z$2,[1]median!$Z88),"")</f>
        <v/>
      </c>
      <c r="S86" s="248" t="str">
        <f>IFERROR([1]median!S88/IF([1]median!$Z88="",[1]median!$Z$2,[1]median!$Z88),"")</f>
        <v/>
      </c>
      <c r="T86" s="248" t="str">
        <f>IFERROR([1]median!T88/IF([1]median!$Z88="",[1]median!$Z$2,[1]median!$Z88),"")</f>
        <v/>
      </c>
      <c r="U86" s="248" t="str">
        <f>IFERROR([1]median!U88/IF([1]median!$Z88="",[1]median!$Z$2,[1]median!$Z88),"")</f>
        <v/>
      </c>
      <c r="V86" s="248" t="str">
        <f>IFERROR([1]median!V88/IF([1]median!$Z88="",[1]median!$Z$2,[1]median!$Z88),"")</f>
        <v/>
      </c>
      <c r="W86" s="248" t="str">
        <f>IFERROR([1]median!W88/IF([1]median!$Z88="",[1]median!$Z$2,[1]median!$Z88),"")</f>
        <v/>
      </c>
      <c r="X86" s="248" t="str">
        <f>IFERROR([1]median!X88/IF([1]median!$Z88="",[1]median!$Z$2,[1]median!$Z88),"")</f>
        <v/>
      </c>
      <c r="Y86" s="248" t="str">
        <f>IFERROR([1]median!Y88/IF([1]median!$Z88="",[1]median!$Z$2,[1]median!$Z88),"")</f>
        <v/>
      </c>
      <c r="Z86" s="248" t="str">
        <f>IFERROR([1]median!#REF!/IF([1]median!$Z88="",[1]median!$Z$2,[1]median!$Z88),"")</f>
        <v/>
      </c>
      <c r="AA86" s="248" t="str">
        <f>IFERROR([1]median!AH88/IF([1]median!$Z88="",[1]median!$Z$2,[1]median!$Z88),"")</f>
        <v/>
      </c>
      <c r="AB86" s="248" t="str">
        <f>IFERROR([1]median!AI88/IF([1]median!$Z88="",[1]median!$Z$2,[1]median!$Z88),"")</f>
        <v/>
      </c>
      <c r="AC86" s="248" t="str">
        <f>IFERROR([1]median!AJ88/IF([1]median!$Z88="",[1]median!$Z$2,[1]median!$Z88),"")</f>
        <v/>
      </c>
    </row>
    <row r="87" spans="1:29" ht="18" customHeight="1" x14ac:dyDescent="0.25">
      <c r="A87" s="257" t="str">
        <f>IF([1]median!A89="","",[1]median!A89)</f>
        <v/>
      </c>
      <c r="B87" s="257" t="str">
        <f>IF([1]median!B89="","",[1]median!B89)</f>
        <v/>
      </c>
      <c r="C87" s="258" t="str">
        <f>IF([1]median!C89="","",[1]median!C89)</f>
        <v/>
      </c>
      <c r="D87" s="248" t="str">
        <f>IFERROR([1]median!D89/IF([1]median!$Z89="",[1]median!$Z$2,[1]median!$Z89),"")</f>
        <v/>
      </c>
      <c r="E87" s="248" t="str">
        <f>IFERROR([1]median!E89/IF([1]median!$Z89="",[1]median!$Z$2,[1]median!$Z89),"")</f>
        <v/>
      </c>
      <c r="F87" s="248" t="str">
        <f>IFERROR([1]median!F89/IF([1]median!$Z89="",[1]median!$Z$2,[1]median!$Z89),"")</f>
        <v/>
      </c>
      <c r="G87" s="248" t="str">
        <f>IFERROR([1]median!G89/IF([1]median!$Z89="",[1]median!$Z$2,[1]median!$Z89),"")</f>
        <v/>
      </c>
      <c r="H87" s="248" t="str">
        <f>IFERROR([1]median!H89/IF([1]median!$Z89="",[1]median!$Z$2,[1]median!$Z89),"")</f>
        <v/>
      </c>
      <c r="I87" s="248" t="str">
        <f>IFERROR([1]median!I89/IF([1]median!$Z89="",[1]median!$Z$2,[1]median!$Z89),"")</f>
        <v/>
      </c>
      <c r="J87" s="248" t="str">
        <f>IFERROR([1]median!J89/IF([1]median!$Z89="",[1]median!$Z$2,[1]median!$Z89),"")</f>
        <v/>
      </c>
      <c r="K87" s="248" t="str">
        <f>IFERROR([1]median!K89/IF([1]median!$Z89="",[1]median!$Z$2,[1]median!$Z89),"")</f>
        <v/>
      </c>
      <c r="L87" s="248" t="str">
        <f>IFERROR([1]median!L89/IF([1]median!$Z89="",[1]median!$Z$2,[1]median!$Z89),"")</f>
        <v/>
      </c>
      <c r="M87" s="248" t="str">
        <f>IFERROR([1]median!M89/IF([1]median!$Z89="",[1]median!$Z$2,[1]median!$Z89),"")</f>
        <v/>
      </c>
      <c r="N87" s="248" t="str">
        <f>IFERROR([1]median!N89/IF([1]median!$Z89="",[1]median!$Z$2,[1]median!$Z89),"")</f>
        <v/>
      </c>
      <c r="O87" s="248" t="str">
        <f>IFERROR([1]median!O89/IF([1]median!$Z89="",[1]median!$Z$2,[1]median!$Z89),"")</f>
        <v/>
      </c>
      <c r="P87" s="248" t="str">
        <f>IFERROR([1]median!P89/IF([1]median!$Z89="",[1]median!$Z$2,[1]median!$Z89),"")</f>
        <v/>
      </c>
      <c r="Q87" s="248" t="str">
        <f>IFERROR([1]median!Q89/IF([1]median!$Z89="",[1]median!$Z$2,[1]median!$Z89),"")</f>
        <v/>
      </c>
      <c r="R87" s="248" t="str">
        <f>IFERROR([1]median!R89/IF([1]median!$Z89="",[1]median!$Z$2,[1]median!$Z89),"")</f>
        <v/>
      </c>
      <c r="S87" s="248" t="str">
        <f>IFERROR([1]median!S89/IF([1]median!$Z89="",[1]median!$Z$2,[1]median!$Z89),"")</f>
        <v/>
      </c>
      <c r="T87" s="248" t="str">
        <f>IFERROR([1]median!T89/IF([1]median!$Z89="",[1]median!$Z$2,[1]median!$Z89),"")</f>
        <v/>
      </c>
      <c r="U87" s="248" t="str">
        <f>IFERROR([1]median!U89/IF([1]median!$Z89="",[1]median!$Z$2,[1]median!$Z89),"")</f>
        <v/>
      </c>
      <c r="V87" s="248" t="str">
        <f>IFERROR([1]median!V89/IF([1]median!$Z89="",[1]median!$Z$2,[1]median!$Z89),"")</f>
        <v/>
      </c>
      <c r="W87" s="248" t="str">
        <f>IFERROR([1]median!W89/IF([1]median!$Z89="",[1]median!$Z$2,[1]median!$Z89),"")</f>
        <v/>
      </c>
      <c r="X87" s="248" t="str">
        <f>IFERROR([1]median!X89/IF([1]median!$Z89="",[1]median!$Z$2,[1]median!$Z89),"")</f>
        <v/>
      </c>
      <c r="Y87" s="248" t="str">
        <f>IFERROR([1]median!Y89/IF([1]median!$Z89="",[1]median!$Z$2,[1]median!$Z89),"")</f>
        <v/>
      </c>
      <c r="Z87" s="248" t="str">
        <f>IFERROR([1]median!#REF!/IF([1]median!$Z89="",[1]median!$Z$2,[1]median!$Z89),"")</f>
        <v/>
      </c>
      <c r="AA87" s="248" t="str">
        <f>IFERROR([1]median!AH89/IF([1]median!$Z89="",[1]median!$Z$2,[1]median!$Z89),"")</f>
        <v/>
      </c>
      <c r="AB87" s="248" t="str">
        <f>IFERROR([1]median!AI89/IF([1]median!$Z89="",[1]median!$Z$2,[1]median!$Z89),"")</f>
        <v/>
      </c>
      <c r="AC87" s="248" t="str">
        <f>IFERROR([1]median!AJ89/IF([1]median!$Z89="",[1]median!$Z$2,[1]median!$Z89),"")</f>
        <v/>
      </c>
    </row>
    <row r="88" spans="1:29" ht="18" customHeight="1" x14ac:dyDescent="0.25">
      <c r="A88" s="257" t="str">
        <f>IF([1]median!A90="","",[1]median!A90)</f>
        <v/>
      </c>
      <c r="B88" s="257" t="str">
        <f>IF([1]median!B90="","",[1]median!B90)</f>
        <v/>
      </c>
      <c r="C88" s="258" t="str">
        <f>IF([1]median!C90="","",[1]median!C90)</f>
        <v/>
      </c>
      <c r="D88" s="248" t="str">
        <f>IFERROR([1]median!D90/IF([1]median!$Z90="",[1]median!$Z$2,[1]median!$Z90),"")</f>
        <v/>
      </c>
      <c r="E88" s="248" t="str">
        <f>IFERROR([1]median!E90/IF([1]median!$Z90="",[1]median!$Z$2,[1]median!$Z90),"")</f>
        <v/>
      </c>
      <c r="F88" s="248" t="str">
        <f>IFERROR([1]median!F90/IF([1]median!$Z90="",[1]median!$Z$2,[1]median!$Z90),"")</f>
        <v/>
      </c>
      <c r="G88" s="248" t="str">
        <f>IFERROR([1]median!G90/IF([1]median!$Z90="",[1]median!$Z$2,[1]median!$Z90),"")</f>
        <v/>
      </c>
      <c r="H88" s="248" t="str">
        <f>IFERROR([1]median!H90/IF([1]median!$Z90="",[1]median!$Z$2,[1]median!$Z90),"")</f>
        <v/>
      </c>
      <c r="I88" s="248" t="str">
        <f>IFERROR([1]median!I90/IF([1]median!$Z90="",[1]median!$Z$2,[1]median!$Z90),"")</f>
        <v/>
      </c>
      <c r="J88" s="248" t="str">
        <f>IFERROR([1]median!J90/IF([1]median!$Z90="",[1]median!$Z$2,[1]median!$Z90),"")</f>
        <v/>
      </c>
      <c r="K88" s="248" t="str">
        <f>IFERROR([1]median!K90/IF([1]median!$Z90="",[1]median!$Z$2,[1]median!$Z90),"")</f>
        <v/>
      </c>
      <c r="L88" s="248" t="str">
        <f>IFERROR([1]median!L90/IF([1]median!$Z90="",[1]median!$Z$2,[1]median!$Z90),"")</f>
        <v/>
      </c>
      <c r="M88" s="248" t="str">
        <f>IFERROR([1]median!M90/IF([1]median!$Z90="",[1]median!$Z$2,[1]median!$Z90),"")</f>
        <v/>
      </c>
      <c r="N88" s="248" t="str">
        <f>IFERROR([1]median!N90/IF([1]median!$Z90="",[1]median!$Z$2,[1]median!$Z90),"")</f>
        <v/>
      </c>
      <c r="O88" s="248" t="str">
        <f>IFERROR([1]median!O90/IF([1]median!$Z90="",[1]median!$Z$2,[1]median!$Z90),"")</f>
        <v/>
      </c>
      <c r="P88" s="248" t="str">
        <f>IFERROR([1]median!P90/IF([1]median!$Z90="",[1]median!$Z$2,[1]median!$Z90),"")</f>
        <v/>
      </c>
      <c r="Q88" s="248" t="str">
        <f>IFERROR([1]median!Q90/IF([1]median!$Z90="",[1]median!$Z$2,[1]median!$Z90),"")</f>
        <v/>
      </c>
      <c r="R88" s="248" t="str">
        <f>IFERROR([1]median!R90/IF([1]median!$Z90="",[1]median!$Z$2,[1]median!$Z90),"")</f>
        <v/>
      </c>
      <c r="S88" s="248" t="str">
        <f>IFERROR([1]median!S90/IF([1]median!$Z90="",[1]median!$Z$2,[1]median!$Z90),"")</f>
        <v/>
      </c>
      <c r="T88" s="248" t="str">
        <f>IFERROR([1]median!T90/IF([1]median!$Z90="",[1]median!$Z$2,[1]median!$Z90),"")</f>
        <v/>
      </c>
      <c r="U88" s="248" t="str">
        <f>IFERROR([1]median!U90/IF([1]median!$Z90="",[1]median!$Z$2,[1]median!$Z90),"")</f>
        <v/>
      </c>
      <c r="V88" s="248" t="str">
        <f>IFERROR([1]median!V90/IF([1]median!$Z90="",[1]median!$Z$2,[1]median!$Z90),"")</f>
        <v/>
      </c>
      <c r="W88" s="248" t="str">
        <f>IFERROR([1]median!W90/IF([1]median!$Z90="",[1]median!$Z$2,[1]median!$Z90),"")</f>
        <v/>
      </c>
      <c r="X88" s="248" t="str">
        <f>IFERROR([1]median!X90/IF([1]median!$Z90="",[1]median!$Z$2,[1]median!$Z90),"")</f>
        <v/>
      </c>
      <c r="Y88" s="248" t="str">
        <f>IFERROR([1]median!Y90/IF([1]median!$Z90="",[1]median!$Z$2,[1]median!$Z90),"")</f>
        <v/>
      </c>
      <c r="Z88" s="248" t="str">
        <f>IFERROR([1]median!#REF!/IF([1]median!$Z90="",[1]median!$Z$2,[1]median!$Z90),"")</f>
        <v/>
      </c>
      <c r="AA88" s="248" t="str">
        <f>IFERROR([1]median!AH90/IF([1]median!$Z90="",[1]median!$Z$2,[1]median!$Z90),"")</f>
        <v/>
      </c>
      <c r="AB88" s="248" t="str">
        <f>IFERROR([1]median!AI90/IF([1]median!$Z90="",[1]median!$Z$2,[1]median!$Z90),"")</f>
        <v/>
      </c>
      <c r="AC88" s="248" t="str">
        <f>IFERROR([1]median!AJ90/IF([1]median!$Z90="",[1]median!$Z$2,[1]median!$Z90),"")</f>
        <v/>
      </c>
    </row>
    <row r="89" spans="1:29" ht="18" customHeight="1" x14ac:dyDescent="0.25">
      <c r="A89" s="257" t="str">
        <f>IF([1]median!A91="","",[1]median!A91)</f>
        <v/>
      </c>
      <c r="B89" s="257" t="str">
        <f>IF([1]median!B91="","",[1]median!B91)</f>
        <v/>
      </c>
      <c r="C89" s="258" t="str">
        <f>IF([1]median!C91="","",[1]median!C91)</f>
        <v/>
      </c>
      <c r="D89" s="248" t="str">
        <f>IFERROR([1]median!D91/IF([1]median!$Z91="",[1]median!$Z$2,[1]median!$Z91),"")</f>
        <v/>
      </c>
      <c r="E89" s="248" t="str">
        <f>IFERROR([1]median!E91/IF([1]median!$Z91="",[1]median!$Z$2,[1]median!$Z91),"")</f>
        <v/>
      </c>
      <c r="F89" s="248" t="str">
        <f>IFERROR([1]median!F91/IF([1]median!$Z91="",[1]median!$Z$2,[1]median!$Z91),"")</f>
        <v/>
      </c>
      <c r="G89" s="248" t="str">
        <f>IFERROR([1]median!G91/IF([1]median!$Z91="",[1]median!$Z$2,[1]median!$Z91),"")</f>
        <v/>
      </c>
      <c r="H89" s="248" t="str">
        <f>IFERROR([1]median!H91/IF([1]median!$Z91="",[1]median!$Z$2,[1]median!$Z91),"")</f>
        <v/>
      </c>
      <c r="I89" s="248" t="str">
        <f>IFERROR([1]median!I91/IF([1]median!$Z91="",[1]median!$Z$2,[1]median!$Z91),"")</f>
        <v/>
      </c>
      <c r="J89" s="248" t="str">
        <f>IFERROR([1]median!J91/IF([1]median!$Z91="",[1]median!$Z$2,[1]median!$Z91),"")</f>
        <v/>
      </c>
      <c r="K89" s="248" t="str">
        <f>IFERROR([1]median!K91/IF([1]median!$Z91="",[1]median!$Z$2,[1]median!$Z91),"")</f>
        <v/>
      </c>
      <c r="L89" s="248" t="str">
        <f>IFERROR([1]median!L91/IF([1]median!$Z91="",[1]median!$Z$2,[1]median!$Z91),"")</f>
        <v/>
      </c>
      <c r="M89" s="248" t="str">
        <f>IFERROR([1]median!M91/IF([1]median!$Z91="",[1]median!$Z$2,[1]median!$Z91),"")</f>
        <v/>
      </c>
      <c r="N89" s="248" t="str">
        <f>IFERROR([1]median!N91/IF([1]median!$Z91="",[1]median!$Z$2,[1]median!$Z91),"")</f>
        <v/>
      </c>
      <c r="O89" s="248" t="str">
        <f>IFERROR([1]median!O91/IF([1]median!$Z91="",[1]median!$Z$2,[1]median!$Z91),"")</f>
        <v/>
      </c>
      <c r="P89" s="248" t="str">
        <f>IFERROR([1]median!P91/IF([1]median!$Z91="",[1]median!$Z$2,[1]median!$Z91),"")</f>
        <v/>
      </c>
      <c r="Q89" s="248" t="str">
        <f>IFERROR([1]median!Q91/IF([1]median!$Z91="",[1]median!$Z$2,[1]median!$Z91),"")</f>
        <v/>
      </c>
      <c r="R89" s="248" t="str">
        <f>IFERROR([1]median!R91/IF([1]median!$Z91="",[1]median!$Z$2,[1]median!$Z91),"")</f>
        <v/>
      </c>
      <c r="S89" s="248" t="str">
        <f>IFERROR([1]median!S91/IF([1]median!$Z91="",[1]median!$Z$2,[1]median!$Z91),"")</f>
        <v/>
      </c>
      <c r="T89" s="248" t="str">
        <f>IFERROR([1]median!T91/IF([1]median!$Z91="",[1]median!$Z$2,[1]median!$Z91),"")</f>
        <v/>
      </c>
      <c r="U89" s="248" t="str">
        <f>IFERROR([1]median!U91/IF([1]median!$Z91="",[1]median!$Z$2,[1]median!$Z91),"")</f>
        <v/>
      </c>
      <c r="V89" s="248" t="str">
        <f>IFERROR([1]median!V91/IF([1]median!$Z91="",[1]median!$Z$2,[1]median!$Z91),"")</f>
        <v/>
      </c>
      <c r="W89" s="248" t="str">
        <f>IFERROR([1]median!W91/IF([1]median!$Z91="",[1]median!$Z$2,[1]median!$Z91),"")</f>
        <v/>
      </c>
      <c r="X89" s="248" t="str">
        <f>IFERROR([1]median!X91/IF([1]median!$Z91="",[1]median!$Z$2,[1]median!$Z91),"")</f>
        <v/>
      </c>
      <c r="Y89" s="248" t="str">
        <f>IFERROR([1]median!Y91/IF([1]median!$Z91="",[1]median!$Z$2,[1]median!$Z91),"")</f>
        <v/>
      </c>
      <c r="Z89" s="248" t="str">
        <f>IFERROR([1]median!#REF!/IF([1]median!$Z91="",[1]median!$Z$2,[1]median!$Z91),"")</f>
        <v/>
      </c>
      <c r="AA89" s="248" t="str">
        <f>IFERROR([1]median!AH91/IF([1]median!$Z91="",[1]median!$Z$2,[1]median!$Z91),"")</f>
        <v/>
      </c>
      <c r="AB89" s="248" t="str">
        <f>IFERROR([1]median!AI91/IF([1]median!$Z91="",[1]median!$Z$2,[1]median!$Z91),"")</f>
        <v/>
      </c>
      <c r="AC89" s="248" t="str">
        <f>IFERROR([1]median!AJ91/IF([1]median!$Z91="",[1]median!$Z$2,[1]median!$Z91),"")</f>
        <v/>
      </c>
    </row>
    <row r="90" spans="1:29" ht="18" customHeight="1" x14ac:dyDescent="0.25">
      <c r="A90" s="257" t="str">
        <f>IF([1]median!A92="","",[1]median!A92)</f>
        <v/>
      </c>
      <c r="B90" s="257" t="str">
        <f>IF([1]median!B92="","",[1]median!B92)</f>
        <v/>
      </c>
      <c r="C90" s="258" t="str">
        <f>IF([1]median!C92="","",[1]median!C92)</f>
        <v/>
      </c>
      <c r="D90" s="248" t="str">
        <f>IFERROR([1]median!D92/IF([1]median!$Z92="",[1]median!$Z$2,[1]median!$Z92),"")</f>
        <v/>
      </c>
      <c r="E90" s="248" t="str">
        <f>IFERROR([1]median!E92/IF([1]median!$Z92="",[1]median!$Z$2,[1]median!$Z92),"")</f>
        <v/>
      </c>
      <c r="F90" s="248" t="str">
        <f>IFERROR([1]median!F92/IF([1]median!$Z92="",[1]median!$Z$2,[1]median!$Z92),"")</f>
        <v/>
      </c>
      <c r="G90" s="248" t="str">
        <f>IFERROR([1]median!G92/IF([1]median!$Z92="",[1]median!$Z$2,[1]median!$Z92),"")</f>
        <v/>
      </c>
      <c r="H90" s="248" t="str">
        <f>IFERROR([1]median!H92/IF([1]median!$Z92="",[1]median!$Z$2,[1]median!$Z92),"")</f>
        <v/>
      </c>
      <c r="I90" s="248" t="str">
        <f>IFERROR([1]median!I92/IF([1]median!$Z92="",[1]median!$Z$2,[1]median!$Z92),"")</f>
        <v/>
      </c>
      <c r="J90" s="248" t="str">
        <f>IFERROR([1]median!J92/IF([1]median!$Z92="",[1]median!$Z$2,[1]median!$Z92),"")</f>
        <v/>
      </c>
      <c r="K90" s="248" t="str">
        <f>IFERROR([1]median!K92/IF([1]median!$Z92="",[1]median!$Z$2,[1]median!$Z92),"")</f>
        <v/>
      </c>
      <c r="L90" s="248" t="str">
        <f>IFERROR([1]median!L92/IF([1]median!$Z92="",[1]median!$Z$2,[1]median!$Z92),"")</f>
        <v/>
      </c>
      <c r="M90" s="248" t="str">
        <f>IFERROR([1]median!M92/IF([1]median!$Z92="",[1]median!$Z$2,[1]median!$Z92),"")</f>
        <v/>
      </c>
      <c r="N90" s="248" t="str">
        <f>IFERROR([1]median!N92/IF([1]median!$Z92="",[1]median!$Z$2,[1]median!$Z92),"")</f>
        <v/>
      </c>
      <c r="O90" s="248" t="str">
        <f>IFERROR([1]median!O92/IF([1]median!$Z92="",[1]median!$Z$2,[1]median!$Z92),"")</f>
        <v/>
      </c>
      <c r="P90" s="248" t="str">
        <f>IFERROR([1]median!P92/IF([1]median!$Z92="",[1]median!$Z$2,[1]median!$Z92),"")</f>
        <v/>
      </c>
      <c r="Q90" s="248" t="str">
        <f>IFERROR([1]median!Q92/IF([1]median!$Z92="",[1]median!$Z$2,[1]median!$Z92),"")</f>
        <v/>
      </c>
      <c r="R90" s="248" t="str">
        <f>IFERROR([1]median!R92/IF([1]median!$Z92="",[1]median!$Z$2,[1]median!$Z92),"")</f>
        <v/>
      </c>
      <c r="S90" s="248" t="str">
        <f>IFERROR([1]median!S92/IF([1]median!$Z92="",[1]median!$Z$2,[1]median!$Z92),"")</f>
        <v/>
      </c>
      <c r="T90" s="248" t="str">
        <f>IFERROR([1]median!T92/IF([1]median!$Z92="",[1]median!$Z$2,[1]median!$Z92),"")</f>
        <v/>
      </c>
      <c r="U90" s="248" t="str">
        <f>IFERROR([1]median!U92/IF([1]median!$Z92="",[1]median!$Z$2,[1]median!$Z92),"")</f>
        <v/>
      </c>
      <c r="V90" s="248" t="str">
        <f>IFERROR([1]median!V92/IF([1]median!$Z92="",[1]median!$Z$2,[1]median!$Z92),"")</f>
        <v/>
      </c>
      <c r="W90" s="248" t="str">
        <f>IFERROR([1]median!W92/IF([1]median!$Z92="",[1]median!$Z$2,[1]median!$Z92),"")</f>
        <v/>
      </c>
      <c r="X90" s="248" t="str">
        <f>IFERROR([1]median!X92/IF([1]median!$Z92="",[1]median!$Z$2,[1]median!$Z92),"")</f>
        <v/>
      </c>
      <c r="Y90" s="248" t="str">
        <f>IFERROR([1]median!Y92/IF([1]median!$Z92="",[1]median!$Z$2,[1]median!$Z92),"")</f>
        <v/>
      </c>
      <c r="Z90" s="248" t="str">
        <f>IFERROR([1]median!#REF!/IF([1]median!$Z92="",[1]median!$Z$2,[1]median!$Z92),"")</f>
        <v/>
      </c>
      <c r="AA90" s="248" t="str">
        <f>IFERROR([1]median!AH92/IF([1]median!$Z92="",[1]median!$Z$2,[1]median!$Z92),"")</f>
        <v/>
      </c>
      <c r="AB90" s="248" t="str">
        <f>IFERROR([1]median!AI92/IF([1]median!$Z92="",[1]median!$Z$2,[1]median!$Z92),"")</f>
        <v/>
      </c>
      <c r="AC90" s="248" t="str">
        <f>IFERROR([1]median!AJ92/IF([1]median!$Z92="",[1]median!$Z$2,[1]median!$Z92),"")</f>
        <v/>
      </c>
    </row>
    <row r="91" spans="1:29" ht="18" customHeight="1" x14ac:dyDescent="0.25">
      <c r="A91" s="257" t="str">
        <f>IF([1]median!A93="","",[1]median!A93)</f>
        <v/>
      </c>
      <c r="B91" s="257" t="str">
        <f>IF([1]median!B93="","",[1]median!B93)</f>
        <v/>
      </c>
      <c r="C91" s="258" t="str">
        <f>IF([1]median!C93="","",[1]median!C93)</f>
        <v/>
      </c>
      <c r="D91" s="248" t="str">
        <f>IFERROR([1]median!D93/IF([1]median!$Z93="",[1]median!$Z$2,[1]median!$Z93),"")</f>
        <v/>
      </c>
      <c r="E91" s="248" t="str">
        <f>IFERROR([1]median!E93/IF([1]median!$Z93="",[1]median!$Z$2,[1]median!$Z93),"")</f>
        <v/>
      </c>
      <c r="F91" s="248" t="str">
        <f>IFERROR([1]median!F93/IF([1]median!$Z93="",[1]median!$Z$2,[1]median!$Z93),"")</f>
        <v/>
      </c>
      <c r="G91" s="248" t="str">
        <f>IFERROR([1]median!G93/IF([1]median!$Z93="",[1]median!$Z$2,[1]median!$Z93),"")</f>
        <v/>
      </c>
      <c r="H91" s="248" t="str">
        <f>IFERROR([1]median!H93/IF([1]median!$Z93="",[1]median!$Z$2,[1]median!$Z93),"")</f>
        <v/>
      </c>
      <c r="I91" s="248" t="str">
        <f>IFERROR([1]median!I93/IF([1]median!$Z93="",[1]median!$Z$2,[1]median!$Z93),"")</f>
        <v/>
      </c>
      <c r="J91" s="248" t="str">
        <f>IFERROR([1]median!J93/IF([1]median!$Z93="",[1]median!$Z$2,[1]median!$Z93),"")</f>
        <v/>
      </c>
      <c r="K91" s="248" t="str">
        <f>IFERROR([1]median!K93/IF([1]median!$Z93="",[1]median!$Z$2,[1]median!$Z93),"")</f>
        <v/>
      </c>
      <c r="L91" s="248" t="str">
        <f>IFERROR([1]median!L93/IF([1]median!$Z93="",[1]median!$Z$2,[1]median!$Z93),"")</f>
        <v/>
      </c>
      <c r="M91" s="248" t="str">
        <f>IFERROR([1]median!M93/IF([1]median!$Z93="",[1]median!$Z$2,[1]median!$Z93),"")</f>
        <v/>
      </c>
      <c r="N91" s="248" t="str">
        <f>IFERROR([1]median!N93/IF([1]median!$Z93="",[1]median!$Z$2,[1]median!$Z93),"")</f>
        <v/>
      </c>
      <c r="O91" s="248" t="str">
        <f>IFERROR([1]median!O93/IF([1]median!$Z93="",[1]median!$Z$2,[1]median!$Z93),"")</f>
        <v/>
      </c>
      <c r="P91" s="248" t="str">
        <f>IFERROR([1]median!P93/IF([1]median!$Z93="",[1]median!$Z$2,[1]median!$Z93),"")</f>
        <v/>
      </c>
      <c r="Q91" s="248" t="str">
        <f>IFERROR([1]median!Q93/IF([1]median!$Z93="",[1]median!$Z$2,[1]median!$Z93),"")</f>
        <v/>
      </c>
      <c r="R91" s="248" t="str">
        <f>IFERROR([1]median!R93/IF([1]median!$Z93="",[1]median!$Z$2,[1]median!$Z93),"")</f>
        <v/>
      </c>
      <c r="S91" s="248" t="str">
        <f>IFERROR([1]median!S93/IF([1]median!$Z93="",[1]median!$Z$2,[1]median!$Z93),"")</f>
        <v/>
      </c>
      <c r="T91" s="248" t="str">
        <f>IFERROR([1]median!T93/IF([1]median!$Z93="",[1]median!$Z$2,[1]median!$Z93),"")</f>
        <v/>
      </c>
      <c r="U91" s="248" t="str">
        <f>IFERROR([1]median!U93/IF([1]median!$Z93="",[1]median!$Z$2,[1]median!$Z93),"")</f>
        <v/>
      </c>
      <c r="V91" s="248" t="str">
        <f>IFERROR([1]median!V93/IF([1]median!$Z93="",[1]median!$Z$2,[1]median!$Z93),"")</f>
        <v/>
      </c>
      <c r="W91" s="248" t="str">
        <f>IFERROR([1]median!W93/IF([1]median!$Z93="",[1]median!$Z$2,[1]median!$Z93),"")</f>
        <v/>
      </c>
      <c r="X91" s="248" t="str">
        <f>IFERROR([1]median!X93/IF([1]median!$Z93="",[1]median!$Z$2,[1]median!$Z93),"")</f>
        <v/>
      </c>
      <c r="Y91" s="248" t="str">
        <f>IFERROR([1]median!Y93/IF([1]median!$Z93="",[1]median!$Z$2,[1]median!$Z93),"")</f>
        <v/>
      </c>
      <c r="Z91" s="248" t="str">
        <f>IFERROR([1]median!#REF!/IF([1]median!$Z93="",[1]median!$Z$2,[1]median!$Z93),"")</f>
        <v/>
      </c>
      <c r="AA91" s="248" t="str">
        <f>IFERROR([1]median!AH93/IF([1]median!$Z93="",[1]median!$Z$2,[1]median!$Z93),"")</f>
        <v/>
      </c>
      <c r="AB91" s="248" t="str">
        <f>IFERROR([1]median!AI93/IF([1]median!$Z93="",[1]median!$Z$2,[1]median!$Z93),"")</f>
        <v/>
      </c>
      <c r="AC91" s="248" t="str">
        <f>IFERROR([1]median!AJ93/IF([1]median!$Z93="",[1]median!$Z$2,[1]median!$Z93),"")</f>
        <v/>
      </c>
    </row>
    <row r="92" spans="1:29" ht="18" customHeight="1" x14ac:dyDescent="0.25">
      <c r="A92" s="257" t="str">
        <f>IF([1]median!A94="","",[1]median!A94)</f>
        <v/>
      </c>
      <c r="B92" s="257" t="str">
        <f>IF([1]median!B94="","",[1]median!B94)</f>
        <v/>
      </c>
      <c r="C92" s="258" t="str">
        <f>IF([1]median!C94="","",[1]median!C94)</f>
        <v/>
      </c>
      <c r="D92" s="248" t="str">
        <f>IFERROR([1]median!D94/IF([1]median!$Z94="",[1]median!$Z$2,[1]median!$Z94),"")</f>
        <v/>
      </c>
      <c r="E92" s="248" t="str">
        <f>IFERROR([1]median!E94/IF([1]median!$Z94="",[1]median!$Z$2,[1]median!$Z94),"")</f>
        <v/>
      </c>
      <c r="F92" s="248" t="str">
        <f>IFERROR([1]median!F94/IF([1]median!$Z94="",[1]median!$Z$2,[1]median!$Z94),"")</f>
        <v/>
      </c>
      <c r="G92" s="248" t="str">
        <f>IFERROR([1]median!G94/IF([1]median!$Z94="",[1]median!$Z$2,[1]median!$Z94),"")</f>
        <v/>
      </c>
      <c r="H92" s="248" t="str">
        <f>IFERROR([1]median!H94/IF([1]median!$Z94="",[1]median!$Z$2,[1]median!$Z94),"")</f>
        <v/>
      </c>
      <c r="I92" s="248" t="str">
        <f>IFERROR([1]median!I94/IF([1]median!$Z94="",[1]median!$Z$2,[1]median!$Z94),"")</f>
        <v/>
      </c>
      <c r="J92" s="248" t="str">
        <f>IFERROR([1]median!J94/IF([1]median!$Z94="",[1]median!$Z$2,[1]median!$Z94),"")</f>
        <v/>
      </c>
      <c r="K92" s="248" t="str">
        <f>IFERROR([1]median!K94/IF([1]median!$Z94="",[1]median!$Z$2,[1]median!$Z94),"")</f>
        <v/>
      </c>
      <c r="L92" s="248" t="str">
        <f>IFERROR([1]median!L94/IF([1]median!$Z94="",[1]median!$Z$2,[1]median!$Z94),"")</f>
        <v/>
      </c>
      <c r="M92" s="248" t="str">
        <f>IFERROR([1]median!M94/IF([1]median!$Z94="",[1]median!$Z$2,[1]median!$Z94),"")</f>
        <v/>
      </c>
      <c r="N92" s="248" t="str">
        <f>IFERROR([1]median!N94/IF([1]median!$Z94="",[1]median!$Z$2,[1]median!$Z94),"")</f>
        <v/>
      </c>
      <c r="O92" s="248" t="str">
        <f>IFERROR([1]median!O94/IF([1]median!$Z94="",[1]median!$Z$2,[1]median!$Z94),"")</f>
        <v/>
      </c>
      <c r="P92" s="248" t="str">
        <f>IFERROR([1]median!P94/IF([1]median!$Z94="",[1]median!$Z$2,[1]median!$Z94),"")</f>
        <v/>
      </c>
      <c r="Q92" s="248" t="str">
        <f>IFERROR([1]median!Q94/IF([1]median!$Z94="",[1]median!$Z$2,[1]median!$Z94),"")</f>
        <v/>
      </c>
      <c r="R92" s="248" t="str">
        <f>IFERROR([1]median!R94/IF([1]median!$Z94="",[1]median!$Z$2,[1]median!$Z94),"")</f>
        <v/>
      </c>
      <c r="S92" s="248" t="str">
        <f>IFERROR([1]median!S94/IF([1]median!$Z94="",[1]median!$Z$2,[1]median!$Z94),"")</f>
        <v/>
      </c>
      <c r="T92" s="248" t="str">
        <f>IFERROR([1]median!T94/IF([1]median!$Z94="",[1]median!$Z$2,[1]median!$Z94),"")</f>
        <v/>
      </c>
      <c r="U92" s="248" t="str">
        <f>IFERROR([1]median!U94/IF([1]median!$Z94="",[1]median!$Z$2,[1]median!$Z94),"")</f>
        <v/>
      </c>
      <c r="V92" s="248" t="str">
        <f>IFERROR([1]median!V94/IF([1]median!$Z94="",[1]median!$Z$2,[1]median!$Z94),"")</f>
        <v/>
      </c>
      <c r="W92" s="248" t="str">
        <f>IFERROR([1]median!W94/IF([1]median!$Z94="",[1]median!$Z$2,[1]median!$Z94),"")</f>
        <v/>
      </c>
      <c r="X92" s="248" t="str">
        <f>IFERROR([1]median!X94/IF([1]median!$Z94="",[1]median!$Z$2,[1]median!$Z94),"")</f>
        <v/>
      </c>
      <c r="Y92" s="248" t="str">
        <f>IFERROR([1]median!Y94/IF([1]median!$Z94="",[1]median!$Z$2,[1]median!$Z94),"")</f>
        <v/>
      </c>
      <c r="Z92" s="248" t="str">
        <f>IFERROR([1]median!#REF!/IF([1]median!$Z94="",[1]median!$Z$2,[1]median!$Z94),"")</f>
        <v/>
      </c>
      <c r="AA92" s="248" t="str">
        <f>IFERROR([1]median!AH94/IF([1]median!$Z94="",[1]median!$Z$2,[1]median!$Z94),"")</f>
        <v/>
      </c>
      <c r="AB92" s="248" t="str">
        <f>IFERROR([1]median!AI94/IF([1]median!$Z94="",[1]median!$Z$2,[1]median!$Z94),"")</f>
        <v/>
      </c>
      <c r="AC92" s="248" t="str">
        <f>IFERROR([1]median!AJ94/IF([1]median!$Z94="",[1]median!$Z$2,[1]median!$Z94),"")</f>
        <v/>
      </c>
    </row>
    <row r="93" spans="1:29" ht="18" customHeight="1" x14ac:dyDescent="0.25">
      <c r="A93" s="257" t="str">
        <f>IF([1]median!A95="","",[1]median!A95)</f>
        <v/>
      </c>
      <c r="B93" s="257" t="str">
        <f>IF([1]median!B95="","",[1]median!B95)</f>
        <v/>
      </c>
      <c r="C93" s="258" t="str">
        <f>IF([1]median!C95="","",[1]median!C95)</f>
        <v/>
      </c>
      <c r="D93" s="248" t="str">
        <f>IFERROR([1]median!D95/IF([1]median!$Z95="",[1]median!$Z$2,[1]median!$Z95),"")</f>
        <v/>
      </c>
      <c r="E93" s="248" t="str">
        <f>IFERROR([1]median!E95/IF([1]median!$Z95="",[1]median!$Z$2,[1]median!$Z95),"")</f>
        <v/>
      </c>
      <c r="F93" s="248" t="str">
        <f>IFERROR([1]median!F95/IF([1]median!$Z95="",[1]median!$Z$2,[1]median!$Z95),"")</f>
        <v/>
      </c>
      <c r="G93" s="248" t="str">
        <f>IFERROR([1]median!G95/IF([1]median!$Z95="",[1]median!$Z$2,[1]median!$Z95),"")</f>
        <v/>
      </c>
      <c r="H93" s="248" t="str">
        <f>IFERROR([1]median!H95/IF([1]median!$Z95="",[1]median!$Z$2,[1]median!$Z95),"")</f>
        <v/>
      </c>
      <c r="I93" s="248" t="str">
        <f>IFERROR([1]median!I95/IF([1]median!$Z95="",[1]median!$Z$2,[1]median!$Z95),"")</f>
        <v/>
      </c>
      <c r="J93" s="248" t="str">
        <f>IFERROR([1]median!J95/IF([1]median!$Z95="",[1]median!$Z$2,[1]median!$Z95),"")</f>
        <v/>
      </c>
      <c r="K93" s="248" t="str">
        <f>IFERROR([1]median!K95/IF([1]median!$Z95="",[1]median!$Z$2,[1]median!$Z95),"")</f>
        <v/>
      </c>
      <c r="L93" s="248" t="str">
        <f>IFERROR([1]median!L95/IF([1]median!$Z95="",[1]median!$Z$2,[1]median!$Z95),"")</f>
        <v/>
      </c>
      <c r="M93" s="248" t="str">
        <f>IFERROR([1]median!M95/IF([1]median!$Z95="",[1]median!$Z$2,[1]median!$Z95),"")</f>
        <v/>
      </c>
      <c r="N93" s="248" t="str">
        <f>IFERROR([1]median!N95/IF([1]median!$Z95="",[1]median!$Z$2,[1]median!$Z95),"")</f>
        <v/>
      </c>
      <c r="O93" s="248" t="str">
        <f>IFERROR([1]median!O95/IF([1]median!$Z95="",[1]median!$Z$2,[1]median!$Z95),"")</f>
        <v/>
      </c>
      <c r="P93" s="248" t="str">
        <f>IFERROR([1]median!P95/IF([1]median!$Z95="",[1]median!$Z$2,[1]median!$Z95),"")</f>
        <v/>
      </c>
      <c r="Q93" s="248" t="str">
        <f>IFERROR([1]median!Q95/IF([1]median!$Z95="",[1]median!$Z$2,[1]median!$Z95),"")</f>
        <v/>
      </c>
      <c r="R93" s="248" t="str">
        <f>IFERROR([1]median!R95/IF([1]median!$Z95="",[1]median!$Z$2,[1]median!$Z95),"")</f>
        <v/>
      </c>
      <c r="S93" s="248" t="str">
        <f>IFERROR([1]median!S95/IF([1]median!$Z95="",[1]median!$Z$2,[1]median!$Z95),"")</f>
        <v/>
      </c>
      <c r="T93" s="248" t="str">
        <f>IFERROR([1]median!T95/IF([1]median!$Z95="",[1]median!$Z$2,[1]median!$Z95),"")</f>
        <v/>
      </c>
      <c r="U93" s="248" t="str">
        <f>IFERROR([1]median!U95/IF([1]median!$Z95="",[1]median!$Z$2,[1]median!$Z95),"")</f>
        <v/>
      </c>
      <c r="V93" s="248" t="str">
        <f>IFERROR([1]median!V95/IF([1]median!$Z95="",[1]median!$Z$2,[1]median!$Z95),"")</f>
        <v/>
      </c>
      <c r="W93" s="248" t="str">
        <f>IFERROR([1]median!W95/IF([1]median!$Z95="",[1]median!$Z$2,[1]median!$Z95),"")</f>
        <v/>
      </c>
      <c r="X93" s="248" t="str">
        <f>IFERROR([1]median!X95/IF([1]median!$Z95="",[1]median!$Z$2,[1]median!$Z95),"")</f>
        <v/>
      </c>
      <c r="Y93" s="248" t="str">
        <f>IFERROR([1]median!Y95/IF([1]median!$Z95="",[1]median!$Z$2,[1]median!$Z95),"")</f>
        <v/>
      </c>
      <c r="Z93" s="248" t="str">
        <f>IFERROR([1]median!#REF!/IF([1]median!$Z95="",[1]median!$Z$2,[1]median!$Z95),"")</f>
        <v/>
      </c>
      <c r="AA93" s="248" t="str">
        <f>IFERROR([1]median!AH95/IF([1]median!$Z95="",[1]median!$Z$2,[1]median!$Z95),"")</f>
        <v/>
      </c>
      <c r="AB93" s="248" t="str">
        <f>IFERROR([1]median!AI95/IF([1]median!$Z95="",[1]median!$Z$2,[1]median!$Z95),"")</f>
        <v/>
      </c>
      <c r="AC93" s="248" t="str">
        <f>IFERROR([1]median!AJ95/IF([1]median!$Z95="",[1]median!$Z$2,[1]median!$Z95),"")</f>
        <v/>
      </c>
    </row>
    <row r="94" spans="1:29" ht="18" customHeight="1" x14ac:dyDescent="0.25">
      <c r="A94" s="257" t="str">
        <f>IF([1]median!A96="","",[1]median!A96)</f>
        <v/>
      </c>
      <c r="B94" s="257" t="str">
        <f>IF([1]median!B96="","",[1]median!B96)</f>
        <v/>
      </c>
      <c r="C94" s="258" t="str">
        <f>IF([1]median!C96="","",[1]median!C96)</f>
        <v/>
      </c>
      <c r="D94" s="248" t="str">
        <f>IFERROR([1]median!D96/IF([1]median!$Z96="",[1]median!$Z$2,[1]median!$Z96),"")</f>
        <v/>
      </c>
      <c r="E94" s="248" t="str">
        <f>IFERROR([1]median!E96/IF([1]median!$Z96="",[1]median!$Z$2,[1]median!$Z96),"")</f>
        <v/>
      </c>
      <c r="F94" s="248" t="str">
        <f>IFERROR([1]median!F96/IF([1]median!$Z96="",[1]median!$Z$2,[1]median!$Z96),"")</f>
        <v/>
      </c>
      <c r="G94" s="248" t="str">
        <f>IFERROR([1]median!G96/IF([1]median!$Z96="",[1]median!$Z$2,[1]median!$Z96),"")</f>
        <v/>
      </c>
      <c r="H94" s="248" t="str">
        <f>IFERROR([1]median!H96/IF([1]median!$Z96="",[1]median!$Z$2,[1]median!$Z96),"")</f>
        <v/>
      </c>
      <c r="I94" s="248" t="str">
        <f>IFERROR([1]median!I96/IF([1]median!$Z96="",[1]median!$Z$2,[1]median!$Z96),"")</f>
        <v/>
      </c>
      <c r="J94" s="248" t="str">
        <f>IFERROR([1]median!J96/IF([1]median!$Z96="",[1]median!$Z$2,[1]median!$Z96),"")</f>
        <v/>
      </c>
      <c r="K94" s="248" t="str">
        <f>IFERROR([1]median!K96/IF([1]median!$Z96="",[1]median!$Z$2,[1]median!$Z96),"")</f>
        <v/>
      </c>
      <c r="L94" s="248" t="str">
        <f>IFERROR([1]median!L96/IF([1]median!$Z96="",[1]median!$Z$2,[1]median!$Z96),"")</f>
        <v/>
      </c>
      <c r="M94" s="248" t="str">
        <f>IFERROR([1]median!M96/IF([1]median!$Z96="",[1]median!$Z$2,[1]median!$Z96),"")</f>
        <v/>
      </c>
      <c r="N94" s="248" t="str">
        <f>IFERROR([1]median!N96/IF([1]median!$Z96="",[1]median!$Z$2,[1]median!$Z96),"")</f>
        <v/>
      </c>
      <c r="O94" s="248" t="str">
        <f>IFERROR([1]median!O96/IF([1]median!$Z96="",[1]median!$Z$2,[1]median!$Z96),"")</f>
        <v/>
      </c>
      <c r="P94" s="248" t="str">
        <f>IFERROR([1]median!P96/IF([1]median!$Z96="",[1]median!$Z$2,[1]median!$Z96),"")</f>
        <v/>
      </c>
      <c r="Q94" s="248" t="str">
        <f>IFERROR([1]median!Q96/IF([1]median!$Z96="",[1]median!$Z$2,[1]median!$Z96),"")</f>
        <v/>
      </c>
      <c r="R94" s="248" t="str">
        <f>IFERROR([1]median!R96/IF([1]median!$Z96="",[1]median!$Z$2,[1]median!$Z96),"")</f>
        <v/>
      </c>
      <c r="S94" s="248" t="str">
        <f>IFERROR([1]median!S96/IF([1]median!$Z96="",[1]median!$Z$2,[1]median!$Z96),"")</f>
        <v/>
      </c>
      <c r="T94" s="248" t="str">
        <f>IFERROR([1]median!T96/IF([1]median!$Z96="",[1]median!$Z$2,[1]median!$Z96),"")</f>
        <v/>
      </c>
      <c r="U94" s="248" t="str">
        <f>IFERROR([1]median!U96/IF([1]median!$Z96="",[1]median!$Z$2,[1]median!$Z96),"")</f>
        <v/>
      </c>
      <c r="V94" s="248" t="str">
        <f>IFERROR([1]median!V96/IF([1]median!$Z96="",[1]median!$Z$2,[1]median!$Z96),"")</f>
        <v/>
      </c>
      <c r="W94" s="248" t="str">
        <f>IFERROR([1]median!W96/IF([1]median!$Z96="",[1]median!$Z$2,[1]median!$Z96),"")</f>
        <v/>
      </c>
      <c r="X94" s="248" t="str">
        <f>IFERROR([1]median!X96/IF([1]median!$Z96="",[1]median!$Z$2,[1]median!$Z96),"")</f>
        <v/>
      </c>
      <c r="Y94" s="248" t="str">
        <f>IFERROR([1]median!Y96/IF([1]median!$Z96="",[1]median!$Z$2,[1]median!$Z96),"")</f>
        <v/>
      </c>
      <c r="Z94" s="248" t="str">
        <f>IFERROR([1]median!#REF!/IF([1]median!$Z96="",[1]median!$Z$2,[1]median!$Z96),"")</f>
        <v/>
      </c>
      <c r="AA94" s="248" t="str">
        <f>IFERROR([1]median!AH96/IF([1]median!$Z96="",[1]median!$Z$2,[1]median!$Z96),"")</f>
        <v/>
      </c>
      <c r="AB94" s="248" t="str">
        <f>IFERROR([1]median!AI96/IF([1]median!$Z96="",[1]median!$Z$2,[1]median!$Z96),"")</f>
        <v/>
      </c>
      <c r="AC94" s="248" t="str">
        <f>IFERROR([1]median!AJ96/IF([1]median!$Z96="",[1]median!$Z$2,[1]median!$Z96),"")</f>
        <v/>
      </c>
    </row>
    <row r="95" spans="1:29" ht="18" customHeight="1" x14ac:dyDescent="0.25">
      <c r="A95" s="257" t="str">
        <f>IF([1]median!A97="","",[1]median!A97)</f>
        <v/>
      </c>
      <c r="B95" s="257" t="str">
        <f>IF([1]median!B97="","",[1]median!B97)</f>
        <v/>
      </c>
      <c r="C95" s="258" t="str">
        <f>IF([1]median!C97="","",[1]median!C97)</f>
        <v/>
      </c>
      <c r="D95" s="248" t="str">
        <f>IFERROR([1]median!D97/IF([1]median!$Z97="",[1]median!$Z$2,[1]median!$Z97),"")</f>
        <v/>
      </c>
      <c r="E95" s="248" t="str">
        <f>IFERROR([1]median!E97/IF([1]median!$Z97="",[1]median!$Z$2,[1]median!$Z97),"")</f>
        <v/>
      </c>
      <c r="F95" s="248" t="str">
        <f>IFERROR([1]median!F97/IF([1]median!$Z97="",[1]median!$Z$2,[1]median!$Z97),"")</f>
        <v/>
      </c>
      <c r="G95" s="248" t="str">
        <f>IFERROR([1]median!G97/IF([1]median!$Z97="",[1]median!$Z$2,[1]median!$Z97),"")</f>
        <v/>
      </c>
      <c r="H95" s="248" t="str">
        <f>IFERROR([1]median!H97/IF([1]median!$Z97="",[1]median!$Z$2,[1]median!$Z97),"")</f>
        <v/>
      </c>
      <c r="I95" s="248" t="str">
        <f>IFERROR([1]median!I97/IF([1]median!$Z97="",[1]median!$Z$2,[1]median!$Z97),"")</f>
        <v/>
      </c>
      <c r="J95" s="248" t="str">
        <f>IFERROR([1]median!J97/IF([1]median!$Z97="",[1]median!$Z$2,[1]median!$Z97),"")</f>
        <v/>
      </c>
      <c r="K95" s="248" t="str">
        <f>IFERROR([1]median!K97/IF([1]median!$Z97="",[1]median!$Z$2,[1]median!$Z97),"")</f>
        <v/>
      </c>
      <c r="L95" s="248" t="str">
        <f>IFERROR([1]median!L97/IF([1]median!$Z97="",[1]median!$Z$2,[1]median!$Z97),"")</f>
        <v/>
      </c>
      <c r="M95" s="248" t="str">
        <f>IFERROR([1]median!M97/IF([1]median!$Z97="",[1]median!$Z$2,[1]median!$Z97),"")</f>
        <v/>
      </c>
      <c r="N95" s="248" t="str">
        <f>IFERROR([1]median!N97/IF([1]median!$Z97="",[1]median!$Z$2,[1]median!$Z97),"")</f>
        <v/>
      </c>
      <c r="O95" s="248" t="str">
        <f>IFERROR([1]median!O97/IF([1]median!$Z97="",[1]median!$Z$2,[1]median!$Z97),"")</f>
        <v/>
      </c>
      <c r="P95" s="248" t="str">
        <f>IFERROR([1]median!P97/IF([1]median!$Z97="",[1]median!$Z$2,[1]median!$Z97),"")</f>
        <v/>
      </c>
      <c r="Q95" s="248" t="str">
        <f>IFERROR([1]median!Q97/IF([1]median!$Z97="",[1]median!$Z$2,[1]median!$Z97),"")</f>
        <v/>
      </c>
      <c r="R95" s="248" t="str">
        <f>IFERROR([1]median!R97/IF([1]median!$Z97="",[1]median!$Z$2,[1]median!$Z97),"")</f>
        <v/>
      </c>
      <c r="S95" s="248" t="str">
        <f>IFERROR([1]median!S97/IF([1]median!$Z97="",[1]median!$Z$2,[1]median!$Z97),"")</f>
        <v/>
      </c>
      <c r="T95" s="248" t="str">
        <f>IFERROR([1]median!T97/IF([1]median!$Z97="",[1]median!$Z$2,[1]median!$Z97),"")</f>
        <v/>
      </c>
      <c r="U95" s="248" t="str">
        <f>IFERROR([1]median!U97/IF([1]median!$Z97="",[1]median!$Z$2,[1]median!$Z97),"")</f>
        <v/>
      </c>
      <c r="V95" s="248" t="str">
        <f>IFERROR([1]median!V97/IF([1]median!$Z97="",[1]median!$Z$2,[1]median!$Z97),"")</f>
        <v/>
      </c>
      <c r="W95" s="248" t="str">
        <f>IFERROR([1]median!W97/IF([1]median!$Z97="",[1]median!$Z$2,[1]median!$Z97),"")</f>
        <v/>
      </c>
      <c r="X95" s="248" t="str">
        <f>IFERROR([1]median!X97/IF([1]median!$Z97="",[1]median!$Z$2,[1]median!$Z97),"")</f>
        <v/>
      </c>
      <c r="Y95" s="248" t="str">
        <f>IFERROR([1]median!Y97/IF([1]median!$Z97="",[1]median!$Z$2,[1]median!$Z97),"")</f>
        <v/>
      </c>
      <c r="Z95" s="248" t="str">
        <f>IFERROR([1]median!#REF!/IF([1]median!$Z97="",[1]median!$Z$2,[1]median!$Z97),"")</f>
        <v/>
      </c>
      <c r="AA95" s="248" t="str">
        <f>IFERROR([1]median!AH97/IF([1]median!$Z97="",[1]median!$Z$2,[1]median!$Z97),"")</f>
        <v/>
      </c>
      <c r="AB95" s="248" t="str">
        <f>IFERROR([1]median!AI97/IF([1]median!$Z97="",[1]median!$Z$2,[1]median!$Z97),"")</f>
        <v/>
      </c>
      <c r="AC95" s="248" t="str">
        <f>IFERROR([1]median!AJ97/IF([1]median!$Z97="",[1]median!$Z$2,[1]median!$Z97),"")</f>
        <v/>
      </c>
    </row>
    <row r="96" spans="1:29" ht="18" customHeight="1" x14ac:dyDescent="0.25">
      <c r="A96" s="257" t="str">
        <f>IF([1]median!A98="","",[1]median!A98)</f>
        <v/>
      </c>
      <c r="B96" s="257" t="str">
        <f>IF([1]median!B98="","",[1]median!B98)</f>
        <v/>
      </c>
      <c r="C96" s="258" t="str">
        <f>IF([1]median!C98="","",[1]median!C98)</f>
        <v/>
      </c>
      <c r="D96" s="248" t="str">
        <f>IFERROR([1]median!D98/IF([1]median!$Z98="",[1]median!$Z$2,[1]median!$Z98),"")</f>
        <v/>
      </c>
      <c r="E96" s="248" t="str">
        <f>IFERROR([1]median!E98/IF([1]median!$Z98="",[1]median!$Z$2,[1]median!$Z98),"")</f>
        <v/>
      </c>
      <c r="F96" s="248" t="str">
        <f>IFERROR([1]median!F98/IF([1]median!$Z98="",[1]median!$Z$2,[1]median!$Z98),"")</f>
        <v/>
      </c>
      <c r="G96" s="248" t="str">
        <f>IFERROR([1]median!G98/IF([1]median!$Z98="",[1]median!$Z$2,[1]median!$Z98),"")</f>
        <v/>
      </c>
      <c r="H96" s="248" t="str">
        <f>IFERROR([1]median!H98/IF([1]median!$Z98="",[1]median!$Z$2,[1]median!$Z98),"")</f>
        <v/>
      </c>
      <c r="I96" s="248" t="str">
        <f>IFERROR([1]median!I98/IF([1]median!$Z98="",[1]median!$Z$2,[1]median!$Z98),"")</f>
        <v/>
      </c>
      <c r="J96" s="248" t="str">
        <f>IFERROR([1]median!J98/IF([1]median!$Z98="",[1]median!$Z$2,[1]median!$Z98),"")</f>
        <v/>
      </c>
      <c r="K96" s="248" t="str">
        <f>IFERROR([1]median!K98/IF([1]median!$Z98="",[1]median!$Z$2,[1]median!$Z98),"")</f>
        <v/>
      </c>
      <c r="L96" s="248" t="str">
        <f>IFERROR([1]median!L98/IF([1]median!$Z98="",[1]median!$Z$2,[1]median!$Z98),"")</f>
        <v/>
      </c>
      <c r="M96" s="248" t="str">
        <f>IFERROR([1]median!M98/IF([1]median!$Z98="",[1]median!$Z$2,[1]median!$Z98),"")</f>
        <v/>
      </c>
      <c r="N96" s="248" t="str">
        <f>IFERROR([1]median!N98/IF([1]median!$Z98="",[1]median!$Z$2,[1]median!$Z98),"")</f>
        <v/>
      </c>
      <c r="O96" s="248" t="str">
        <f>IFERROR([1]median!O98/IF([1]median!$Z98="",[1]median!$Z$2,[1]median!$Z98),"")</f>
        <v/>
      </c>
      <c r="P96" s="248" t="str">
        <f>IFERROR([1]median!P98/IF([1]median!$Z98="",[1]median!$Z$2,[1]median!$Z98),"")</f>
        <v/>
      </c>
      <c r="Q96" s="248" t="str">
        <f>IFERROR([1]median!Q98/IF([1]median!$Z98="",[1]median!$Z$2,[1]median!$Z98),"")</f>
        <v/>
      </c>
      <c r="R96" s="248" t="str">
        <f>IFERROR([1]median!R98/IF([1]median!$Z98="",[1]median!$Z$2,[1]median!$Z98),"")</f>
        <v/>
      </c>
      <c r="S96" s="248" t="str">
        <f>IFERROR([1]median!S98/IF([1]median!$Z98="",[1]median!$Z$2,[1]median!$Z98),"")</f>
        <v/>
      </c>
      <c r="T96" s="248" t="str">
        <f>IFERROR([1]median!T98/IF([1]median!$Z98="",[1]median!$Z$2,[1]median!$Z98),"")</f>
        <v/>
      </c>
      <c r="U96" s="248" t="str">
        <f>IFERROR([1]median!U98/IF([1]median!$Z98="",[1]median!$Z$2,[1]median!$Z98),"")</f>
        <v/>
      </c>
      <c r="V96" s="248" t="str">
        <f>IFERROR([1]median!V98/IF([1]median!$Z98="",[1]median!$Z$2,[1]median!$Z98),"")</f>
        <v/>
      </c>
      <c r="W96" s="248" t="str">
        <f>IFERROR([1]median!W98/IF([1]median!$Z98="",[1]median!$Z$2,[1]median!$Z98),"")</f>
        <v/>
      </c>
      <c r="X96" s="248" t="str">
        <f>IFERROR([1]median!X98/IF([1]median!$Z98="",[1]median!$Z$2,[1]median!$Z98),"")</f>
        <v/>
      </c>
      <c r="Y96" s="248" t="str">
        <f>IFERROR([1]median!Y98/IF([1]median!$Z98="",[1]median!$Z$2,[1]median!$Z98),"")</f>
        <v/>
      </c>
      <c r="Z96" s="248" t="str">
        <f>IFERROR([1]median!#REF!/IF([1]median!$Z98="",[1]median!$Z$2,[1]median!$Z98),"")</f>
        <v/>
      </c>
      <c r="AA96" s="248" t="str">
        <f>IFERROR([1]median!AH98/IF([1]median!$Z98="",[1]median!$Z$2,[1]median!$Z98),"")</f>
        <v/>
      </c>
      <c r="AB96" s="248" t="str">
        <f>IFERROR([1]median!AI98/IF([1]median!$Z98="",[1]median!$Z$2,[1]median!$Z98),"")</f>
        <v/>
      </c>
      <c r="AC96" s="248" t="str">
        <f>IFERROR([1]median!AJ98/IF([1]median!$Z98="",[1]median!$Z$2,[1]median!$Z98),"")</f>
        <v/>
      </c>
    </row>
    <row r="97" spans="1:29" ht="18" customHeight="1" x14ac:dyDescent="0.25">
      <c r="A97" s="257" t="str">
        <f>IF([1]median!A99="","",[1]median!A99)</f>
        <v/>
      </c>
      <c r="B97" s="257" t="str">
        <f>IF([1]median!B99="","",[1]median!B99)</f>
        <v/>
      </c>
      <c r="C97" s="258" t="str">
        <f>IF([1]median!C99="","",[1]median!C99)</f>
        <v/>
      </c>
      <c r="D97" s="248" t="str">
        <f>IFERROR([1]median!D99/IF([1]median!$Z99="",[1]median!$Z$2,[1]median!$Z99),"")</f>
        <v/>
      </c>
      <c r="E97" s="248" t="str">
        <f>IFERROR([1]median!E99/IF([1]median!$Z99="",[1]median!$Z$2,[1]median!$Z99),"")</f>
        <v/>
      </c>
      <c r="F97" s="248" t="str">
        <f>IFERROR([1]median!F99/IF([1]median!$Z99="",[1]median!$Z$2,[1]median!$Z99),"")</f>
        <v/>
      </c>
      <c r="G97" s="248" t="str">
        <f>IFERROR([1]median!G99/IF([1]median!$Z99="",[1]median!$Z$2,[1]median!$Z99),"")</f>
        <v/>
      </c>
      <c r="H97" s="248" t="str">
        <f>IFERROR([1]median!H99/IF([1]median!$Z99="",[1]median!$Z$2,[1]median!$Z99),"")</f>
        <v/>
      </c>
      <c r="I97" s="248" t="str">
        <f>IFERROR([1]median!I99/IF([1]median!$Z99="",[1]median!$Z$2,[1]median!$Z99),"")</f>
        <v/>
      </c>
      <c r="J97" s="248" t="str">
        <f>IFERROR([1]median!J99/IF([1]median!$Z99="",[1]median!$Z$2,[1]median!$Z99),"")</f>
        <v/>
      </c>
      <c r="K97" s="248" t="str">
        <f>IFERROR([1]median!K99/IF([1]median!$Z99="",[1]median!$Z$2,[1]median!$Z99),"")</f>
        <v/>
      </c>
      <c r="L97" s="248" t="str">
        <f>IFERROR([1]median!L99/IF([1]median!$Z99="",[1]median!$Z$2,[1]median!$Z99),"")</f>
        <v/>
      </c>
      <c r="M97" s="248" t="str">
        <f>IFERROR([1]median!M99/IF([1]median!$Z99="",[1]median!$Z$2,[1]median!$Z99),"")</f>
        <v/>
      </c>
      <c r="N97" s="248" t="str">
        <f>IFERROR([1]median!N99/IF([1]median!$Z99="",[1]median!$Z$2,[1]median!$Z99),"")</f>
        <v/>
      </c>
      <c r="O97" s="248" t="str">
        <f>IFERROR([1]median!O99/IF([1]median!$Z99="",[1]median!$Z$2,[1]median!$Z99),"")</f>
        <v/>
      </c>
      <c r="P97" s="248" t="str">
        <f>IFERROR([1]median!P99/IF([1]median!$Z99="",[1]median!$Z$2,[1]median!$Z99),"")</f>
        <v/>
      </c>
      <c r="Q97" s="248" t="str">
        <f>IFERROR([1]median!Q99/IF([1]median!$Z99="",[1]median!$Z$2,[1]median!$Z99),"")</f>
        <v/>
      </c>
      <c r="R97" s="248" t="str">
        <f>IFERROR([1]median!R99/IF([1]median!$Z99="",[1]median!$Z$2,[1]median!$Z99),"")</f>
        <v/>
      </c>
      <c r="S97" s="248" t="str">
        <f>IFERROR([1]median!S99/IF([1]median!$Z99="",[1]median!$Z$2,[1]median!$Z99),"")</f>
        <v/>
      </c>
      <c r="T97" s="248" t="str">
        <f>IFERROR([1]median!T99/IF([1]median!$Z99="",[1]median!$Z$2,[1]median!$Z99),"")</f>
        <v/>
      </c>
      <c r="U97" s="248" t="str">
        <f>IFERROR([1]median!U99/IF([1]median!$Z99="",[1]median!$Z$2,[1]median!$Z99),"")</f>
        <v/>
      </c>
      <c r="V97" s="248" t="str">
        <f>IFERROR([1]median!V99/IF([1]median!$Z99="",[1]median!$Z$2,[1]median!$Z99),"")</f>
        <v/>
      </c>
      <c r="W97" s="248" t="str">
        <f>IFERROR([1]median!W99/IF([1]median!$Z99="",[1]median!$Z$2,[1]median!$Z99),"")</f>
        <v/>
      </c>
      <c r="X97" s="248" t="str">
        <f>IFERROR([1]median!X99/IF([1]median!$Z99="",[1]median!$Z$2,[1]median!$Z99),"")</f>
        <v/>
      </c>
      <c r="Y97" s="248" t="str">
        <f>IFERROR([1]median!Y99/IF([1]median!$Z99="",[1]median!$Z$2,[1]median!$Z99),"")</f>
        <v/>
      </c>
      <c r="Z97" s="248" t="str">
        <f>IFERROR([1]median!#REF!/IF([1]median!$Z99="",[1]median!$Z$2,[1]median!$Z99),"")</f>
        <v/>
      </c>
      <c r="AA97" s="248" t="str">
        <f>IFERROR([1]median!AH99/IF([1]median!$Z99="",[1]median!$Z$2,[1]median!$Z99),"")</f>
        <v/>
      </c>
      <c r="AB97" s="248" t="str">
        <f>IFERROR([1]median!AI99/IF([1]median!$Z99="",[1]median!$Z$2,[1]median!$Z99),"")</f>
        <v/>
      </c>
      <c r="AC97" s="248" t="str">
        <f>IFERROR([1]median!AJ99/IF([1]median!$Z99="",[1]median!$Z$2,[1]median!$Z99),"")</f>
        <v/>
      </c>
    </row>
    <row r="98" spans="1:29" ht="18" customHeight="1" x14ac:dyDescent="0.25">
      <c r="A98" s="257" t="str">
        <f>IF([1]median!A100="","",[1]median!A100)</f>
        <v/>
      </c>
      <c r="B98" s="257" t="str">
        <f>IF([1]median!B100="","",[1]median!B100)</f>
        <v/>
      </c>
      <c r="C98" s="258" t="str">
        <f>IF([1]median!C100="","",[1]median!C100)</f>
        <v/>
      </c>
      <c r="D98" s="248" t="str">
        <f>IFERROR([1]median!D100/IF([1]median!$AA100="",[1]median!$AA$2,[1]median!$AA100),"")</f>
        <v/>
      </c>
      <c r="E98" s="248" t="str">
        <f>IFERROR([1]median!E100/IF([1]median!$AA100="",[1]median!$AA$2,[1]median!$AA100),"")</f>
        <v/>
      </c>
      <c r="F98" s="248" t="str">
        <f>IFERROR([1]median!F100/IF([1]median!$AA100="",[1]median!$AA$2,[1]median!$AA100),"")</f>
        <v/>
      </c>
      <c r="G98" s="248" t="str">
        <f>IFERROR([1]median!G100/IF([1]median!$AA100="",[1]median!$AA$2,[1]median!$AA100),"")</f>
        <v/>
      </c>
      <c r="H98" s="248" t="str">
        <f>IFERROR([1]median!H100/IF([1]median!$AA100="",[1]median!$AA$2,[1]median!$AA100),"")</f>
        <v/>
      </c>
      <c r="I98" s="248" t="str">
        <f>IFERROR([1]median!I100/IF([1]median!$AA100="",[1]median!$AA$2,[1]median!$AA100),"")</f>
        <v/>
      </c>
      <c r="J98" s="248" t="str">
        <f>IFERROR([1]median!J100/IF([1]median!$AA100="",[1]median!$AA$2,[1]median!$AA100),"")</f>
        <v/>
      </c>
      <c r="K98" s="248" t="str">
        <f>IFERROR([1]median!K100/IF([1]median!$AA100="",[1]median!$AA$2,[1]median!$AA100),"")</f>
        <v/>
      </c>
      <c r="L98" s="248" t="str">
        <f>IFERROR([1]median!L100/IF([1]median!$AA100="",[1]median!$AA$2,[1]median!$AA100),"")</f>
        <v/>
      </c>
      <c r="M98" s="248" t="str">
        <f>IFERROR([1]median!M100/IF([1]median!$AA100="",[1]median!$AA$2,[1]median!$AA100),"")</f>
        <v/>
      </c>
      <c r="N98" s="248" t="str">
        <f>IFERROR([1]median!N100/IF([1]median!$AA100="",[1]median!$AA$2,[1]median!$AA100),"")</f>
        <v/>
      </c>
      <c r="O98" s="248" t="str">
        <f>IFERROR([1]median!O100/IF([1]median!$AA100="",[1]median!$AA$2,[1]median!$AA100),"")</f>
        <v/>
      </c>
      <c r="P98" s="248" t="str">
        <f>IFERROR([1]median!P100/IF([1]median!$AA100="",[1]median!$AA$2,[1]median!$AA100),"")</f>
        <v/>
      </c>
      <c r="Q98" s="248" t="str">
        <f>IFERROR([1]median!Q100/IF([1]median!$AA100="",[1]median!$AA$2,[1]median!$AA100),"")</f>
        <v/>
      </c>
      <c r="R98" s="248" t="str">
        <f>IFERROR([1]median!R100/IF([1]median!$AA100="",[1]median!$AA$2,[1]median!$AA100),"")</f>
        <v/>
      </c>
      <c r="S98" s="248" t="str">
        <f>IFERROR([1]median!S100/IF([1]median!$AA100="",[1]median!$AA$2,[1]median!$AA100),"")</f>
        <v/>
      </c>
      <c r="T98" s="248" t="str">
        <f>IFERROR([1]median!T100/IF([1]median!$AA100="",[1]median!$AA$2,[1]median!$AA100),"")</f>
        <v/>
      </c>
      <c r="U98" s="248" t="str">
        <f>IFERROR([1]median!U100/IF([1]median!$AA100="",[1]median!$AA$2,[1]median!$AA100),"")</f>
        <v/>
      </c>
      <c r="V98" s="248" t="str">
        <f>IFERROR([1]median!V100/IF([1]median!$AA100="",[1]median!$AA$2,[1]median!$AA100),"")</f>
        <v/>
      </c>
      <c r="W98" s="248" t="str">
        <f>IFERROR([1]median!W100/IF([1]median!$AA100="",[1]median!$AA$2,[1]median!$AA100),"")</f>
        <v/>
      </c>
      <c r="X98" s="248" t="str">
        <f>IFERROR([1]median!X100/IF([1]median!$AA100="",[1]median!$AA$2,[1]median!$AA100),"")</f>
        <v/>
      </c>
      <c r="Y98" s="248" t="str">
        <f>IFERROR([1]median!Y100/IF([1]median!$AA100="",[1]median!$AA$2,[1]median!$AA100),"")</f>
        <v/>
      </c>
      <c r="Z98" s="248" t="str">
        <f>IFERROR([1]median!#REF!/IF([1]median!$AA100="",[1]median!$AA$2,[1]median!$AA100),"")</f>
        <v/>
      </c>
      <c r="AA98" s="248" t="str">
        <f>IFERROR([1]median!AH100/IF([1]median!$AA100="",[1]median!$AA$2,[1]median!$AA100),"")</f>
        <v/>
      </c>
      <c r="AB98" s="248" t="str">
        <f>IFERROR([1]median!AI100/IF([1]median!$AA100="",[1]median!$AA$2,[1]median!$AA100),"")</f>
        <v/>
      </c>
      <c r="AC98" s="248" t="str">
        <f>IFERROR([1]median!AJ100/IF([1]median!$AA100="",[1]median!$AA$2,[1]median!$AA100),"")</f>
        <v/>
      </c>
    </row>
    <row r="99" spans="1:29" ht="18" customHeight="1" x14ac:dyDescent="0.25">
      <c r="A99" s="257" t="str">
        <f>IF([1]median!A101="","",[1]median!A101)</f>
        <v/>
      </c>
      <c r="B99" s="257" t="str">
        <f>IF([1]median!B101="","",[1]median!B101)</f>
        <v/>
      </c>
      <c r="C99" s="258" t="str">
        <f>IF([1]median!C101="","",[1]median!C101)</f>
        <v/>
      </c>
      <c r="D99" s="248" t="str">
        <f>IFERROR([1]median!D101/IF([1]median!$AA101="",[1]median!$AA$2,[1]median!$AA101),"")</f>
        <v/>
      </c>
      <c r="E99" s="248" t="str">
        <f>IFERROR([1]median!E101/IF([1]median!$AA101="",[1]median!$AA$2,[1]median!$AA101),"")</f>
        <v/>
      </c>
      <c r="F99" s="248" t="str">
        <f>IFERROR([1]median!F101/IF([1]median!$AA101="",[1]median!$AA$2,[1]median!$AA101),"")</f>
        <v/>
      </c>
      <c r="G99" s="248" t="str">
        <f>IFERROR([1]median!G101/IF([1]median!$AA101="",[1]median!$AA$2,[1]median!$AA101),"")</f>
        <v/>
      </c>
      <c r="H99" s="248" t="str">
        <f>IFERROR([1]median!H101/IF([1]median!$AA101="",[1]median!$AA$2,[1]median!$AA101),"")</f>
        <v/>
      </c>
      <c r="I99" s="248" t="str">
        <f>IFERROR([1]median!I101/IF([1]median!$AA101="",[1]median!$AA$2,[1]median!$AA101),"")</f>
        <v/>
      </c>
      <c r="J99" s="248" t="str">
        <f>IFERROR([1]median!J101/IF([1]median!$AA101="",[1]median!$AA$2,[1]median!$AA101),"")</f>
        <v/>
      </c>
      <c r="K99" s="248" t="str">
        <f>IFERROR([1]median!K101/IF([1]median!$AA101="",[1]median!$AA$2,[1]median!$AA101),"")</f>
        <v/>
      </c>
      <c r="L99" s="248" t="str">
        <f>IFERROR([1]median!L101/IF([1]median!$AA101="",[1]median!$AA$2,[1]median!$AA101),"")</f>
        <v/>
      </c>
      <c r="M99" s="248" t="str">
        <f>IFERROR([1]median!M101/IF([1]median!$AA101="",[1]median!$AA$2,[1]median!$AA101),"")</f>
        <v/>
      </c>
      <c r="N99" s="248" t="str">
        <f>IFERROR([1]median!N101/IF([1]median!$AA101="",[1]median!$AA$2,[1]median!$AA101),"")</f>
        <v/>
      </c>
      <c r="O99" s="248" t="str">
        <f>IFERROR([1]median!O101/IF([1]median!$AA101="",[1]median!$AA$2,[1]median!$AA101),"")</f>
        <v/>
      </c>
      <c r="P99" s="248" t="str">
        <f>IFERROR([1]median!P101/IF([1]median!$AA101="",[1]median!$AA$2,[1]median!$AA101),"")</f>
        <v/>
      </c>
      <c r="Q99" s="248" t="str">
        <f>IFERROR([1]median!Q101/IF([1]median!$AA101="",[1]median!$AA$2,[1]median!$AA101),"")</f>
        <v/>
      </c>
      <c r="R99" s="248" t="str">
        <f>IFERROR([1]median!R101/IF([1]median!$AA101="",[1]median!$AA$2,[1]median!$AA101),"")</f>
        <v/>
      </c>
      <c r="S99" s="248" t="str">
        <f>IFERROR([1]median!S101/IF([1]median!$AA101="",[1]median!$AA$2,[1]median!$AA101),"")</f>
        <v/>
      </c>
      <c r="T99" s="248" t="str">
        <f>IFERROR([1]median!T101/IF([1]median!$AA101="",[1]median!$AA$2,[1]median!$AA101),"")</f>
        <v/>
      </c>
      <c r="U99" s="248" t="str">
        <f>IFERROR([1]median!U101/IF([1]median!$AA101="",[1]median!$AA$2,[1]median!$AA101),"")</f>
        <v/>
      </c>
      <c r="V99" s="248" t="str">
        <f>IFERROR([1]median!V101/IF([1]median!$AA101="",[1]median!$AA$2,[1]median!$AA101),"")</f>
        <v/>
      </c>
      <c r="W99" s="248" t="str">
        <f>IFERROR([1]median!W101/IF([1]median!$AA101="",[1]median!$AA$2,[1]median!$AA101),"")</f>
        <v/>
      </c>
      <c r="X99" s="248" t="str">
        <f>IFERROR([1]median!X101/IF([1]median!$AA101="",[1]median!$AA$2,[1]median!$AA101),"")</f>
        <v/>
      </c>
      <c r="Y99" s="248" t="str">
        <f>IFERROR([1]median!Y101/IF([1]median!$AA101="",[1]median!$AA$2,[1]median!$AA101),"")</f>
        <v/>
      </c>
      <c r="Z99" s="248" t="str">
        <f>IFERROR([1]median!#REF!/IF([1]median!$AA101="",[1]median!$AA$2,[1]median!$AA101),"")</f>
        <v/>
      </c>
      <c r="AA99" s="248" t="str">
        <f>IFERROR([1]median!AH101/IF([1]median!$AA101="",[1]median!$AA$2,[1]median!$AA101),"")</f>
        <v/>
      </c>
      <c r="AB99" s="248" t="str">
        <f>IFERROR([1]median!AI101/IF([1]median!$AA101="",[1]median!$AA$2,[1]median!$AA101),"")</f>
        <v/>
      </c>
      <c r="AC99" s="248" t="str">
        <f>IFERROR([1]median!AJ101/IF([1]median!$AA101="",[1]median!$AA$2,[1]median!$AA101),"")</f>
        <v/>
      </c>
    </row>
    <row r="100" spans="1:29" ht="18" customHeight="1" x14ac:dyDescent="0.25">
      <c r="A100" s="257" t="str">
        <f>IF([1]median!A51="","",[1]median!A51)</f>
        <v/>
      </c>
      <c r="B100" s="257" t="str">
        <f>IF([1]median!B51="","",[1]median!B51)</f>
        <v/>
      </c>
      <c r="C100" s="258" t="str">
        <f>IF([1]median!C51="","",[1]median!C51)</f>
        <v/>
      </c>
      <c r="D100" s="248" t="str">
        <f>IFERROR([1]median!D51/IF([1]median!$AA51="",[1]median!$AA$2,[1]median!$AA51),"")</f>
        <v/>
      </c>
      <c r="E100" s="248" t="str">
        <f>IFERROR([1]median!E51/IF([1]median!$AA51="",[1]median!$AA$2,[1]median!$AA51),"")</f>
        <v/>
      </c>
      <c r="F100" s="248" t="str">
        <f>IFERROR([1]median!F51/IF([1]median!$AA51="",[1]median!$AA$2,[1]median!$AA51),"")</f>
        <v/>
      </c>
      <c r="G100" s="248" t="str">
        <f>IFERROR([1]median!G51/IF([1]median!$AA51="",[1]median!$AA$2,[1]median!$AA51),"")</f>
        <v/>
      </c>
      <c r="H100" s="248" t="str">
        <f>IFERROR([1]median!H51/IF([1]median!$AA51="",[1]median!$AA$2,[1]median!$AA51),"")</f>
        <v/>
      </c>
      <c r="I100" s="248" t="str">
        <f>IFERROR([1]median!I51/IF([1]median!$AA51="",[1]median!$AA$2,[1]median!$AA51),"")</f>
        <v/>
      </c>
      <c r="J100" s="248" t="str">
        <f>IFERROR([1]median!J51/IF([1]median!$AA51="",[1]median!$AA$2,[1]median!$AA51),"")</f>
        <v/>
      </c>
      <c r="K100" s="248" t="str">
        <f>IFERROR([1]median!K51/IF([1]median!$AA51="",[1]median!$AA$2,[1]median!$AA51),"")</f>
        <v/>
      </c>
      <c r="L100" s="248" t="str">
        <f>IFERROR([1]median!L51/IF([1]median!$AA51="",[1]median!$AA$2,[1]median!$AA51),"")</f>
        <v/>
      </c>
      <c r="M100" s="248" t="str">
        <f>IFERROR([1]median!M51/IF([1]median!$AA51="",[1]median!$AA$2,[1]median!$AA51),"")</f>
        <v/>
      </c>
      <c r="N100" s="248" t="str">
        <f>IFERROR([1]median!N51/IF([1]median!$AA51="",[1]median!$AA$2,[1]median!$AA51),"")</f>
        <v/>
      </c>
      <c r="O100" s="248" t="str">
        <f>IFERROR([1]median!O51/IF([1]median!$AA51="",[1]median!$AA$2,[1]median!$AA51),"")</f>
        <v/>
      </c>
      <c r="P100" s="248" t="str">
        <f>IFERROR([1]median!P51/IF([1]median!$AA51="",[1]median!$AA$2,[1]median!$AA51),"")</f>
        <v/>
      </c>
      <c r="Q100" s="248" t="str">
        <f>IFERROR([1]median!Q51/IF([1]median!$AA51="",[1]median!$AA$2,[1]median!$AA51),"")</f>
        <v/>
      </c>
      <c r="R100" s="248" t="str">
        <f>IFERROR([1]median!R51/IF([1]median!$AA51="",[1]median!$AA$2,[1]median!$AA51),"")</f>
        <v/>
      </c>
      <c r="S100" s="248" t="str">
        <f>IFERROR([1]median!S51/IF([1]median!$AA51="",[1]median!$AA$2,[1]median!$AA51),"")</f>
        <v/>
      </c>
      <c r="T100" s="248" t="str">
        <f>IFERROR([1]median!T51/IF([1]median!$AA51="",[1]median!$AA$2,[1]median!$AA51),"")</f>
        <v/>
      </c>
      <c r="U100" s="248" t="str">
        <f>IFERROR([1]median!U51/IF([1]median!$AA51="",[1]median!$AA$2,[1]median!$AA51),"")</f>
        <v/>
      </c>
      <c r="V100" s="248" t="str">
        <f>IFERROR([1]median!V51/IF([1]median!$AA51="",[1]median!$AA$2,[1]median!$AA51),"")</f>
        <v/>
      </c>
      <c r="W100" s="248" t="str">
        <f>IFERROR([1]median!W51/IF([1]median!$AA51="",[1]median!$AA$2,[1]median!$AA51),"")</f>
        <v/>
      </c>
      <c r="X100" s="248" t="str">
        <f>IFERROR([1]median!X51/IF([1]median!$AA51="",[1]median!$AA$2,[1]median!$AA51),"")</f>
        <v/>
      </c>
      <c r="Y100" s="248" t="str">
        <f>IFERROR([1]median!Y51/IF([1]median!$AA51="",[1]median!$AA$2,[1]median!$AA51),"")</f>
        <v/>
      </c>
      <c r="Z100" s="248" t="str">
        <f>IFERROR([1]median!#REF!/IF([1]median!$AA51="",[1]median!$AA$2,[1]median!$AA51),"")</f>
        <v/>
      </c>
      <c r="AA100" s="248" t="str">
        <f>IFERROR([1]median!AH51/IF([1]median!$AA51="",[1]median!$AA$2,[1]median!$AA51),"")</f>
        <v/>
      </c>
      <c r="AB100" s="248" t="str">
        <f>IFERROR([1]median!AI51/IF([1]median!$AA51="",[1]median!$AA$2,[1]median!$AA51),"")</f>
        <v/>
      </c>
      <c r="AC100" s="248" t="str">
        <f>IFERROR([1]median!AJ51/IF([1]median!$AA51="",[1]median!$AA$2,[1]median!$AA51),"")</f>
        <v/>
      </c>
    </row>
    <row r="101" spans="1:29" ht="18" customHeight="1" x14ac:dyDescent="0.25">
      <c r="A101" s="257" t="str">
        <f>IF([1]median!A52="","",[1]median!A52)</f>
        <v/>
      </c>
      <c r="B101" s="257" t="str">
        <f>IF([1]median!B52="","",[1]median!B52)</f>
        <v/>
      </c>
      <c r="C101" s="258" t="str">
        <f>IF([1]median!C52="","",[1]median!C52)</f>
        <v/>
      </c>
      <c r="D101" s="248" t="str">
        <f>IFERROR([1]median!D52/IF([1]median!$AA52="",[1]median!$AA$2,[1]median!$AA52),"")</f>
        <v/>
      </c>
      <c r="E101" s="248" t="str">
        <f>IFERROR([1]median!E52/IF([1]median!$AA52="",[1]median!$AA$2,[1]median!$AA52),"")</f>
        <v/>
      </c>
      <c r="F101" s="248" t="str">
        <f>IFERROR([1]median!F52/IF([1]median!$AA52="",[1]median!$AA$2,[1]median!$AA52),"")</f>
        <v/>
      </c>
      <c r="G101" s="248" t="str">
        <f>IFERROR([1]median!G52/IF([1]median!$AA52="",[1]median!$AA$2,[1]median!$AA52),"")</f>
        <v/>
      </c>
      <c r="H101" s="248" t="str">
        <f>IFERROR([1]median!H52/IF([1]median!$AA52="",[1]median!$AA$2,[1]median!$AA52),"")</f>
        <v/>
      </c>
      <c r="I101" s="248" t="str">
        <f>IFERROR([1]median!I52/IF([1]median!$AA52="",[1]median!$AA$2,[1]median!$AA52),"")</f>
        <v/>
      </c>
      <c r="J101" s="248" t="str">
        <f>IFERROR([1]median!J52/IF([1]median!$AA52="",[1]median!$AA$2,[1]median!$AA52),"")</f>
        <v/>
      </c>
      <c r="K101" s="248" t="str">
        <f>IFERROR([1]median!K52/IF([1]median!$AA52="",[1]median!$AA$2,[1]median!$AA52),"")</f>
        <v/>
      </c>
      <c r="L101" s="248" t="str">
        <f>IFERROR([1]median!L52/IF([1]median!$AA52="",[1]median!$AA$2,[1]median!$AA52),"")</f>
        <v/>
      </c>
      <c r="M101" s="248" t="str">
        <f>IFERROR([1]median!M52/IF([1]median!$AA52="",[1]median!$AA$2,[1]median!$AA52),"")</f>
        <v/>
      </c>
      <c r="N101" s="248" t="str">
        <f>IFERROR([1]median!N52/IF([1]median!$AA52="",[1]median!$AA$2,[1]median!$AA52),"")</f>
        <v/>
      </c>
      <c r="O101" s="248" t="str">
        <f>IFERROR([1]median!O52/IF([1]median!$AA52="",[1]median!$AA$2,[1]median!$AA52),"")</f>
        <v/>
      </c>
      <c r="P101" s="248" t="str">
        <f>IFERROR([1]median!P52/IF([1]median!$AA52="",[1]median!$AA$2,[1]median!$AA52),"")</f>
        <v/>
      </c>
      <c r="Q101" s="248" t="str">
        <f>IFERROR([1]median!Q52/IF([1]median!$AA52="",[1]median!$AA$2,[1]median!$AA52),"")</f>
        <v/>
      </c>
      <c r="R101" s="248" t="str">
        <f>IFERROR([1]median!R52/IF([1]median!$AA52="",[1]median!$AA$2,[1]median!$AA52),"")</f>
        <v/>
      </c>
      <c r="S101" s="248" t="str">
        <f>IFERROR([1]median!S52/IF([1]median!$AA52="",[1]median!$AA$2,[1]median!$AA52),"")</f>
        <v/>
      </c>
      <c r="T101" s="248" t="str">
        <f>IFERROR([1]median!T52/IF([1]median!$AA52="",[1]median!$AA$2,[1]median!$AA52),"")</f>
        <v/>
      </c>
      <c r="U101" s="248" t="str">
        <f>IFERROR([1]median!U52/IF([1]median!$AA52="",[1]median!$AA$2,[1]median!$AA52),"")</f>
        <v/>
      </c>
      <c r="V101" s="248" t="str">
        <f>IFERROR([1]median!V52/IF([1]median!$AA52="",[1]median!$AA$2,[1]median!$AA52),"")</f>
        <v/>
      </c>
      <c r="W101" s="248" t="str">
        <f>IFERROR([1]median!W52/IF([1]median!$AA52="",[1]median!$AA$2,[1]median!$AA52),"")</f>
        <v/>
      </c>
      <c r="X101" s="248" t="str">
        <f>IFERROR([1]median!X52/IF([1]median!$AA52="",[1]median!$AA$2,[1]median!$AA52),"")</f>
        <v/>
      </c>
      <c r="Y101" s="248" t="str">
        <f>IFERROR([1]median!Y52/IF([1]median!$AA52="",[1]median!$AA$2,[1]median!$AA52),"")</f>
        <v/>
      </c>
      <c r="Z101" s="248" t="str">
        <f>IFERROR([1]median!#REF!/IF([1]median!$AA52="",[1]median!$AA$2,[1]median!$AA52),"")</f>
        <v/>
      </c>
      <c r="AA101" s="248" t="str">
        <f>IFERROR([1]median!AH52/IF([1]median!$AA52="",[1]median!$AA$2,[1]median!$AA52),"")</f>
        <v/>
      </c>
      <c r="AB101" s="248" t="str">
        <f>IFERROR([1]median!AI52/IF([1]median!$AA52="",[1]median!$AA$2,[1]median!$AA52),"")</f>
        <v/>
      </c>
      <c r="AC101" s="248" t="str">
        <f>IFERROR([1]median!AJ52/IF([1]median!$AA52="",[1]median!$AA$2,[1]median!$AA52),"")</f>
        <v/>
      </c>
    </row>
    <row r="414" spans="2:2" x14ac:dyDescent="0.25">
      <c r="B414" t="s">
        <v>4490</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3:Y29 Y31:Y101">
    <cfRule type="colorScale" priority="5">
      <colorScale>
        <cfvo type="min"/>
        <cfvo type="percentile" val="50"/>
        <cfvo type="max"/>
        <color rgb="FFC6EFCE"/>
        <color rgb="FFFFEB9C"/>
        <color rgb="FFFFC7CE"/>
      </colorScale>
    </cfRule>
  </conditionalFormatting>
  <conditionalFormatting sqref="AB17:AC17 AA3:AA34 AA37:AA101">
    <cfRule type="colorScale" priority="4">
      <colorScale>
        <cfvo type="min"/>
        <cfvo type="percentile" val="50"/>
        <cfvo type="max"/>
        <color rgb="FFC6EFCE"/>
        <color rgb="FFFFEB9C"/>
        <color rgb="FFFFC7CE"/>
      </colorScale>
    </cfRule>
  </conditionalFormatting>
  <conditionalFormatting sqref="AB3:AB16 AB18:AB35 AA35 AB37:AB101 AA36:AB36">
    <cfRule type="colorScale" priority="3">
      <colorScale>
        <cfvo type="min"/>
        <cfvo type="percentile" val="50"/>
        <cfvo type="max"/>
        <color rgb="FFC6EFCE"/>
        <color rgb="FFFFEB9C"/>
        <color rgb="FFFFC7CE"/>
      </colorScale>
    </cfRule>
  </conditionalFormatting>
  <conditionalFormatting sqref="AC18:AC101 AC3:AC16">
    <cfRule type="colorScale" priority="2">
      <colorScale>
        <cfvo type="min"/>
        <cfvo type="percentile" val="50"/>
        <cfvo type="max"/>
        <color rgb="FFC6EFCE"/>
        <color rgb="FFFFEB9C"/>
        <color rgb="FFFFC7CE"/>
      </colorScale>
    </cfRule>
  </conditionalFormatting>
  <conditionalFormatting sqref="Z3:Z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101"/>
  <sheetViews>
    <sheetView workbookViewId="0">
      <selection sqref="A1:XFD1048576"/>
    </sheetView>
  </sheetViews>
  <sheetFormatPr defaultRowHeight="15" x14ac:dyDescent="0.25"/>
  <cols>
    <col min="1" max="1" width="7.140625" customWidth="1"/>
    <col min="2" max="2" width="9.85546875" customWidth="1"/>
    <col min="3" max="3" width="7" customWidth="1"/>
    <col min="4" max="4" width="16.5703125" customWidth="1"/>
    <col min="5" max="5" width="12" customWidth="1"/>
    <col min="6" max="6" width="12.85546875" customWidth="1"/>
    <col min="7" max="7" width="6.140625" customWidth="1"/>
    <col min="8" max="8" width="11.140625" customWidth="1"/>
    <col min="9" max="10" width="7.42578125" customWidth="1"/>
    <col min="11" max="11" width="6" customWidth="1"/>
    <col min="12" max="12" width="11.42578125" customWidth="1"/>
    <col min="13" max="13" width="6.85546875" customWidth="1"/>
    <col min="14" max="14" width="9" customWidth="1"/>
    <col min="15" max="15" width="12.85546875" customWidth="1"/>
    <col min="16" max="16" width="13" customWidth="1"/>
    <col min="17" max="17" width="8.140625" customWidth="1"/>
    <col min="18" max="18" width="12.140625" customWidth="1"/>
    <col min="19" max="19" width="12.85546875" customWidth="1"/>
    <col min="20" max="20" width="6.42578125" customWidth="1"/>
    <col min="21" max="21" width="10.5703125" customWidth="1"/>
    <col min="22" max="22" width="10.42578125" customWidth="1"/>
    <col min="23" max="23" width="6.42578125" customWidth="1"/>
    <col min="24" max="24" width="8.85546875" customWidth="1"/>
    <col min="25" max="25" width="13.140625" customWidth="1"/>
    <col min="26" max="26" width="11.140625" customWidth="1"/>
    <col min="27" max="29" width="6.42578125" customWidth="1"/>
    <col min="30" max="32" width="6.140625" customWidth="1"/>
  </cols>
  <sheetData>
    <row r="1" spans="1:39" ht="27" customHeight="1" x14ac:dyDescent="0.25">
      <c r="A1" s="251" t="str">
        <f>IF([1]median_raw_etb!A1="","",[1]median_raw_etb!A1)</f>
        <v>State</v>
      </c>
      <c r="B1" s="251" t="str">
        <f>IF([1]median_raw_etb!B1="","",[1]median_raw_etb!B1)</f>
        <v>County</v>
      </c>
      <c r="C1" s="251" t="str">
        <f>IF([1]median_raw_etb!C1="","",[1]median_raw_etb!C1)</f>
        <v>Location</v>
      </c>
      <c r="D1" s="239" t="str">
        <f>IF([1]median_raw_etb!D1="","",[1]median_raw_etb!D1)</f>
        <v>Sorghum.grain.etb</v>
      </c>
      <c r="E1" s="239" t="str">
        <f>IF([1]median_raw_etb!E1="","",[1]median_raw_etb!E1)</f>
        <v>Maize.grain.etb</v>
      </c>
      <c r="F1" s="239" t="str">
        <f>IF([1]median_raw_etb!F1="","",[1]median_raw_etb!F1)</f>
        <v>Wheat.flour.etb</v>
      </c>
      <c r="G1" s="239" t="str">
        <f>IF([1]median_raw_etb!G1="","",[1]median_raw_etb!G1)</f>
        <v>Rice.etb</v>
      </c>
      <c r="H1" s="239" t="str">
        <f>IF([1]median_raw_etb!H1="","",[1]median_raw_etb!H1)</f>
        <v>Groundnuts.etb</v>
      </c>
      <c r="I1" s="239" t="str">
        <f>IF([1]median_raw_etb!I1="","",[1]median_raw_etb!I1)</f>
        <v>Beans.etb</v>
      </c>
      <c r="J1" s="239" t="str">
        <f>IF([1]median_raw_etb!J1="","",[1]median_raw_etb!J1)</f>
        <v>Sugar.etb</v>
      </c>
      <c r="K1" s="239" t="str">
        <f>IF([1]median_raw_etb!K1="","",[1]median_raw_etb!K1)</f>
        <v>Salt.etb</v>
      </c>
      <c r="L1" s="239" t="str">
        <f>IF([1]median_raw_etb!L1="","",[1]median_raw_etb!L1)</f>
        <v>Cooking.oil.etb</v>
      </c>
      <c r="M1" s="239" t="str">
        <f>IF([1]median_raw_etb!M1="","",[1]median_raw_etb!M1)</f>
        <v>Soap.etb</v>
      </c>
      <c r="N1" s="239" t="str">
        <f>IF([1]median_raw_etb!N1="","",[1]median_raw_etb!N1)</f>
        <v>Jerrycan.etb</v>
      </c>
      <c r="O1" s="239" t="str">
        <f>IF([1]median_raw_etb!O1="","",[1]median_raw_etb!O1)</f>
        <v>Mosquito.net.etb</v>
      </c>
      <c r="P1" s="239" t="str">
        <f>IF([1]median_raw_etb!P1="","",[1]median_raw_etb!P1)</f>
        <v>Exercise.book.etb</v>
      </c>
      <c r="Q1" s="239" t="str">
        <f>IF([1]median_raw_etb!Q1="","",[1]median_raw_etb!Q1)</f>
        <v>Blanket.etb</v>
      </c>
      <c r="R1" s="239" t="str">
        <f>IF([1]median_raw_etb!R1="","",[1]median_raw_etb!R1)</f>
        <v>Cooking.pot.etb</v>
      </c>
      <c r="S1" s="239" t="str">
        <f>IF([1]median_raw_etb!S1="","",[1]median_raw_etb!S1)</f>
        <v>Plastic.sheet.etb</v>
      </c>
      <c r="T1" s="239" t="str">
        <f>IF([1]median_raw_etb!T1="","",[1]median_raw_etb!T1)</f>
        <v>Pole.etb</v>
      </c>
      <c r="U1" s="239" t="str">
        <f>IF([1]median_raw_etb!U1="","",[1]median_raw_etb!U1)</f>
        <v>Firewood.etb</v>
      </c>
      <c r="V1" s="239" t="str">
        <f>IF([1]median_raw_etb!V1="","",[1]median_raw_etb!V1)</f>
        <v>Charcoal.etb</v>
      </c>
      <c r="W1" s="239" t="str">
        <f>IF([1]median_raw_etb!W1="","",[1]median_raw_etb!W1)</f>
        <v>Goat.etb</v>
      </c>
      <c r="X1" s="239" t="str">
        <f>IF([1]median_raw_etb!X1="","",[1]median_raw_etb!X1)</f>
        <v>Chicken.etb</v>
      </c>
      <c r="Y1" s="239" t="str">
        <f>IF([1]median_raw_etb!Y1="","",[1]median_raw_etb!Y1)</f>
        <v>Milling.costs.etb</v>
      </c>
      <c r="Z1" s="239" t="str">
        <f>IF([1]median_raw_etb!Z1="","",[1]median_raw_etb!Z1)</f>
        <v>USD.etb</v>
      </c>
      <c r="AA1" s="239" t="str">
        <f>IF([1]median_raw_etb!AA1="","",[1]median_raw_etb!AA1)</f>
        <v>SDG.etb</v>
      </c>
      <c r="AB1" s="239" t="str">
        <f>IF([1]median_raw_etb!AB1="","",[1]median_raw_etb!AB1)</f>
        <v>UGX.etb</v>
      </c>
      <c r="AC1" s="239" t="str">
        <f>IF([1]median_raw_etb!AC1="","",[1]median_raw_etb!AC1)</f>
        <v>KES.etb</v>
      </c>
      <c r="AD1" s="239" t="str">
        <f>IF([1]median_raw_etb!AD1="","",[1]median_raw_etb!AD1)</f>
        <v>CDF.etb</v>
      </c>
      <c r="AE1" s="239" t="str">
        <f>IF([1]median_raw_etb!AE1="","",[1]median_raw_etb!AE1)</f>
        <v>XAF.etb</v>
      </c>
      <c r="AF1" s="239" t="str">
        <f>IF([1]median_raw_etb!AF1="","",[1]median_raw_etb!AF1)</f>
        <v/>
      </c>
      <c r="AH1" t="str">
        <f>IF([1]median_raw_etb!AH1="","",[1]median_raw_etb!AH1)</f>
        <v/>
      </c>
    </row>
    <row r="2" spans="1:39" ht="24" customHeight="1" x14ac:dyDescent="0.25">
      <c r="A2" s="252"/>
      <c r="B2" s="252"/>
      <c r="C2" s="253" t="s">
        <v>1293</v>
      </c>
      <c r="D2" s="266" t="str">
        <f t="shared" ref="D2:AF2" si="0">IFERROR(MEDIAN(D$3:D$102),"")</f>
        <v/>
      </c>
      <c r="E2" s="266" t="str">
        <f t="shared" si="0"/>
        <v/>
      </c>
      <c r="F2" s="266" t="str">
        <f t="shared" si="0"/>
        <v/>
      </c>
      <c r="G2" s="266" t="str">
        <f t="shared" si="0"/>
        <v/>
      </c>
      <c r="H2" s="266" t="str">
        <f t="shared" si="0"/>
        <v/>
      </c>
      <c r="I2" s="266" t="str">
        <f t="shared" si="0"/>
        <v/>
      </c>
      <c r="J2" s="266" t="str">
        <f t="shared" si="0"/>
        <v/>
      </c>
      <c r="K2" s="266" t="str">
        <f t="shared" si="0"/>
        <v/>
      </c>
      <c r="L2" s="266" t="str">
        <f t="shared" si="0"/>
        <v/>
      </c>
      <c r="M2" s="266" t="str">
        <f t="shared" si="0"/>
        <v/>
      </c>
      <c r="N2" s="266" t="str">
        <f t="shared" si="0"/>
        <v/>
      </c>
      <c r="O2" s="266" t="str">
        <f t="shared" si="0"/>
        <v/>
      </c>
      <c r="P2" s="266" t="str">
        <f t="shared" si="0"/>
        <v/>
      </c>
      <c r="Q2" s="266" t="str">
        <f t="shared" si="0"/>
        <v/>
      </c>
      <c r="R2" s="266" t="str">
        <f t="shared" si="0"/>
        <v/>
      </c>
      <c r="S2" s="266" t="str">
        <f t="shared" si="0"/>
        <v/>
      </c>
      <c r="T2" s="266" t="str">
        <f t="shared" si="0"/>
        <v/>
      </c>
      <c r="U2" s="266" t="str">
        <f t="shared" si="0"/>
        <v/>
      </c>
      <c r="V2" s="266" t="str">
        <f t="shared" si="0"/>
        <v/>
      </c>
      <c r="W2" s="266" t="str">
        <f t="shared" si="0"/>
        <v/>
      </c>
      <c r="X2" s="266" t="str">
        <f t="shared" si="0"/>
        <v/>
      </c>
      <c r="Y2" s="266" t="str">
        <f t="shared" si="0"/>
        <v/>
      </c>
      <c r="Z2" s="266" t="str">
        <f t="shared" si="0"/>
        <v/>
      </c>
      <c r="AA2" s="266" t="str">
        <f t="shared" si="0"/>
        <v/>
      </c>
      <c r="AB2" s="267" t="str">
        <f t="shared" si="0"/>
        <v/>
      </c>
      <c r="AC2" s="267" t="str">
        <f t="shared" si="0"/>
        <v/>
      </c>
      <c r="AD2" s="268" t="str">
        <f t="shared" si="0"/>
        <v/>
      </c>
      <c r="AE2" s="267" t="str">
        <f t="shared" si="0"/>
        <v/>
      </c>
      <c r="AF2" s="267" t="str">
        <f t="shared" si="0"/>
        <v/>
      </c>
      <c r="AH2" t="str">
        <f>IFERROR(MEDIAN(AH$3:AH$102),"")</f>
        <v/>
      </c>
    </row>
    <row r="3" spans="1:39" x14ac:dyDescent="0.25">
      <c r="A3" s="257" t="str">
        <f>IF([1]median_raw_etb!A2="","",[1]median_raw_etb!A2)</f>
        <v/>
      </c>
      <c r="B3" s="257" t="str">
        <f>IF([1]median_raw_etb!B2="","",[1]median_raw_etb!B2)</f>
        <v/>
      </c>
      <c r="C3" s="258" t="str">
        <f>IF([1]median_raw_etb!C2="","",[1]median_raw_etb!C2)</f>
        <v/>
      </c>
      <c r="D3" s="247" t="str">
        <f>IF([1]median_raw_etb!D2="","",[1]median_raw_etb!D2)</f>
        <v/>
      </c>
      <c r="E3" s="247" t="str">
        <f>IF([1]median_raw_etb!E2="","",[1]median_raw_etb!E2)</f>
        <v/>
      </c>
      <c r="F3" s="247" t="str">
        <f>IF([1]median_raw_etb!F2="","",[1]median_raw_etb!F2)</f>
        <v/>
      </c>
      <c r="G3" s="247" t="str">
        <f>IF([1]median_raw_etb!G2="","",[1]median_raw_etb!G2)</f>
        <v/>
      </c>
      <c r="H3" s="247" t="str">
        <f>IF([1]median_raw_etb!H2="","",[1]median_raw_etb!H2)</f>
        <v/>
      </c>
      <c r="I3" s="247" t="str">
        <f>IF([1]median_raw_etb!I2="","",[1]median_raw_etb!I2)</f>
        <v/>
      </c>
      <c r="J3" s="247" t="str">
        <f>IF([1]median_raw_etb!J2="","",[1]median_raw_etb!J2)</f>
        <v/>
      </c>
      <c r="K3" s="247" t="str">
        <f>IF([1]median_raw_etb!K2="","",[1]median_raw_etb!K2)</f>
        <v/>
      </c>
      <c r="L3" s="247" t="str">
        <f>IF([1]median_raw_etb!L2="","",[1]median_raw_etb!L2)</f>
        <v/>
      </c>
      <c r="M3" s="247" t="str">
        <f>IF([1]median_raw_etb!M2="","",[1]median_raw_etb!M2)</f>
        <v/>
      </c>
      <c r="N3" s="247" t="str">
        <f>IF([1]median_raw_etb!N2="","",[1]median_raw_etb!N2)</f>
        <v/>
      </c>
      <c r="O3" s="247" t="str">
        <f>IF([1]median_raw_etb!O2="","",[1]median_raw_etb!O2)</f>
        <v/>
      </c>
      <c r="P3" s="247" t="str">
        <f>IF([1]median_raw_etb!P2="","",[1]median_raw_etb!P2)</f>
        <v/>
      </c>
      <c r="Q3" s="247" t="str">
        <f>IF([1]median_raw_etb!Q2="","",[1]median_raw_etb!Q2)</f>
        <v/>
      </c>
      <c r="R3" s="247" t="str">
        <f>IF([1]median_raw_etb!R2="","",[1]median_raw_etb!R2)</f>
        <v/>
      </c>
      <c r="S3" s="247" t="str">
        <f>IF([1]median_raw_etb!S2="","",[1]median_raw_etb!S2)</f>
        <v/>
      </c>
      <c r="T3" s="247" t="str">
        <f>IF([1]median_raw_etb!T2="","",[1]median_raw_etb!T2)</f>
        <v/>
      </c>
      <c r="U3" s="247" t="str">
        <f>IF([1]median_raw_etb!U2="","",[1]median_raw_etb!U2)</f>
        <v/>
      </c>
      <c r="V3" s="247" t="str">
        <f>IF([1]median_raw_etb!V2="","",[1]median_raw_etb!V2)</f>
        <v/>
      </c>
      <c r="W3" s="247" t="str">
        <f>IF([1]median_raw_etb!W2="","",[1]median_raw_etb!W2)</f>
        <v/>
      </c>
      <c r="X3" s="247" t="str">
        <f>IF([1]median_raw_etb!X2="","",[1]median_raw_etb!X2)</f>
        <v/>
      </c>
      <c r="Y3" s="247" t="str">
        <f>IF([1]median_raw_etb!Y2="","",[1]median_raw_etb!Y2)</f>
        <v/>
      </c>
      <c r="Z3" s="247" t="str">
        <f>IF([1]median_raw_etb!Z2="","",[1]median_raw_etb!Z2)</f>
        <v/>
      </c>
      <c r="AA3" s="247" t="str">
        <f>IF([1]median_raw_etb!AA2="","",[1]median_raw_etb!AA2)</f>
        <v/>
      </c>
      <c r="AB3" s="248" t="str">
        <f>IF([1]median_raw_etb!AB2="","",[1]median_raw_etb!AB2)</f>
        <v/>
      </c>
      <c r="AC3" s="248" t="str">
        <f>IF([1]median_raw_etb!AC2="","",[1]median_raw_etb!AC2)</f>
        <v/>
      </c>
      <c r="AD3" s="249" t="str">
        <f>IF([1]median_raw_etb!AD2="","",[1]median_raw_etb!AD2)</f>
        <v/>
      </c>
      <c r="AE3" s="248" t="str">
        <f>IF([1]median_raw_etb!AE2="","",[1]median_raw_etb!AE2)</f>
        <v/>
      </c>
      <c r="AF3" s="248" t="str">
        <f>IF([1]median_raw_etb!AF2="","",[1]median_raw_etb!AF2)</f>
        <v/>
      </c>
      <c r="AG3" s="248" t="str">
        <f>IF([1]median_raw_etb!AG2="","",[1]median_raw_etb!AG2)</f>
        <v/>
      </c>
      <c r="AH3" s="247" t="str">
        <f>IF([1]median_raw_etb!AH2="","",[1]median_raw_etb!AH2)</f>
        <v/>
      </c>
      <c r="AI3" s="247"/>
      <c r="AJ3" s="247"/>
      <c r="AK3" s="247"/>
      <c r="AL3" s="269"/>
      <c r="AM3" s="250"/>
    </row>
    <row r="4" spans="1:39" x14ac:dyDescent="0.25">
      <c r="A4" s="257" t="str">
        <f>IF([1]median_raw_etb!A3="","",[1]median_raw_etb!A3)</f>
        <v/>
      </c>
      <c r="B4" s="257" t="str">
        <f>IF([1]median_raw_etb!B3="","",[1]median_raw_etb!B3)</f>
        <v/>
      </c>
      <c r="C4" s="258" t="str">
        <f>IF([1]median_raw_etb!C3="","",[1]median_raw_etb!C3)</f>
        <v/>
      </c>
      <c r="D4" s="247" t="str">
        <f>IF([1]median_raw_etb!D3="","",[1]median_raw_etb!D3)</f>
        <v/>
      </c>
      <c r="E4" s="247" t="str">
        <f>IF([1]median_raw_etb!E3="","",[1]median_raw_etb!E3)</f>
        <v/>
      </c>
      <c r="F4" s="247" t="str">
        <f>IF([1]median_raw_etb!F3="","",[1]median_raw_etb!F3)</f>
        <v/>
      </c>
      <c r="G4" s="247" t="str">
        <f>IF([1]median_raw_etb!G3="","",[1]median_raw_etb!G3)</f>
        <v/>
      </c>
      <c r="H4" s="247" t="str">
        <f>IF([1]median_raw_etb!H3="","",[1]median_raw_etb!H3)</f>
        <v/>
      </c>
      <c r="I4" s="247" t="str">
        <f>IF([1]median_raw_etb!I3="","",[1]median_raw_etb!I3)</f>
        <v/>
      </c>
      <c r="J4" s="247" t="str">
        <f>IF([1]median_raw_etb!J3="","",[1]median_raw_etb!J3)</f>
        <v/>
      </c>
      <c r="K4" s="247" t="str">
        <f>IF([1]median_raw_etb!K3="","",[1]median_raw_etb!K3)</f>
        <v/>
      </c>
      <c r="L4" s="247" t="str">
        <f>IF([1]median_raw_etb!L3="","",[1]median_raw_etb!L3)</f>
        <v/>
      </c>
      <c r="M4" s="247" t="str">
        <f>IF([1]median_raw_etb!M3="","",[1]median_raw_etb!M3)</f>
        <v/>
      </c>
      <c r="N4" s="247" t="str">
        <f>IF([1]median_raw_etb!N3="","",[1]median_raw_etb!N3)</f>
        <v/>
      </c>
      <c r="O4" s="247" t="str">
        <f>IF([1]median_raw_etb!O3="","",[1]median_raw_etb!O3)</f>
        <v/>
      </c>
      <c r="P4" s="247" t="str">
        <f>IF([1]median_raw_etb!P3="","",[1]median_raw_etb!P3)</f>
        <v/>
      </c>
      <c r="Q4" s="247" t="str">
        <f>IF([1]median_raw_etb!Q3="","",[1]median_raw_etb!Q3)</f>
        <v/>
      </c>
      <c r="R4" s="247" t="str">
        <f>IF([1]median_raw_etb!R3="","",[1]median_raw_etb!R3)</f>
        <v/>
      </c>
      <c r="S4" s="247" t="str">
        <f>IF([1]median_raw_etb!S3="","",[1]median_raw_etb!S3)</f>
        <v/>
      </c>
      <c r="T4" s="247" t="str">
        <f>IF([1]median_raw_etb!T3="","",[1]median_raw_etb!T3)</f>
        <v/>
      </c>
      <c r="U4" s="247" t="str">
        <f>IF([1]median_raw_etb!U3="","",[1]median_raw_etb!U3)</f>
        <v/>
      </c>
      <c r="V4" s="247" t="str">
        <f>IF([1]median_raw_etb!V3="","",[1]median_raw_etb!V3)</f>
        <v/>
      </c>
      <c r="W4" s="247" t="str">
        <f>IF([1]median_raw_etb!W3="","",[1]median_raw_etb!W3)</f>
        <v/>
      </c>
      <c r="X4" s="247" t="str">
        <f>IF([1]median_raw_etb!X3="","",[1]median_raw_etb!X3)</f>
        <v/>
      </c>
      <c r="Y4" s="247" t="str">
        <f>IF([1]median_raw_etb!Y3="","",[1]median_raw_etb!Y3)</f>
        <v/>
      </c>
      <c r="Z4" s="247" t="str">
        <f>IF([1]median_raw_etb!Z3="","",[1]median_raw_etb!Z3)</f>
        <v/>
      </c>
      <c r="AA4" s="247" t="str">
        <f>IF([1]median_raw_etb!AA3="","",[1]median_raw_etb!AA3)</f>
        <v/>
      </c>
      <c r="AB4" s="248" t="str">
        <f>IF([1]median_raw_etb!AB3="","",[1]median_raw_etb!AB3)</f>
        <v/>
      </c>
      <c r="AC4" s="248" t="str">
        <f>IF([1]median_raw_etb!AC3="","",[1]median_raw_etb!AC3)</f>
        <v/>
      </c>
      <c r="AD4" s="249" t="str">
        <f>IF([1]median_raw_etb!AD3="","",[1]median_raw_etb!AD3)</f>
        <v/>
      </c>
      <c r="AE4" s="248" t="str">
        <f>IF([1]median_raw_etb!AE3="","",[1]median_raw_etb!AE3)</f>
        <v/>
      </c>
      <c r="AF4" s="248" t="str">
        <f>IF([1]median_raw_etb!AF3="","",[1]median_raw_etb!AF3)</f>
        <v/>
      </c>
      <c r="AG4" s="248" t="str">
        <f>IF([1]median_raw_etb!AG3="","",[1]median_raw_etb!AG3)</f>
        <v/>
      </c>
      <c r="AH4" s="247" t="str">
        <f>IF([1]median_raw_etb!AH3="","",[1]median_raw_etb!AH3)</f>
        <v/>
      </c>
      <c r="AI4" s="247"/>
      <c r="AJ4" s="247"/>
      <c r="AK4" s="247"/>
      <c r="AL4" s="269"/>
      <c r="AM4" s="250"/>
    </row>
    <row r="5" spans="1:39" x14ac:dyDescent="0.25">
      <c r="A5" s="257" t="str">
        <f>IF([1]median_raw_etb!A4="","",[1]median_raw_etb!A4)</f>
        <v/>
      </c>
      <c r="B5" s="257" t="str">
        <f>IF([1]median_raw_etb!B4="","",[1]median_raw_etb!B4)</f>
        <v/>
      </c>
      <c r="C5" s="258" t="str">
        <f>IF([1]median_raw_etb!C4="","",[1]median_raw_etb!C4)</f>
        <v/>
      </c>
      <c r="D5" s="247" t="str">
        <f>IF([1]median_raw_etb!D4="","",[1]median_raw_etb!D4)</f>
        <v/>
      </c>
      <c r="E5" s="247" t="str">
        <f>IF([1]median_raw_etb!E4="","",[1]median_raw_etb!E4)</f>
        <v/>
      </c>
      <c r="F5" s="247" t="str">
        <f>IF([1]median_raw_etb!F4="","",[1]median_raw_etb!F4)</f>
        <v/>
      </c>
      <c r="G5" s="247" t="str">
        <f>IF([1]median_raw_etb!G4="","",[1]median_raw_etb!G4)</f>
        <v/>
      </c>
      <c r="H5" s="247" t="str">
        <f>IF([1]median_raw_etb!H4="","",[1]median_raw_etb!H4)</f>
        <v/>
      </c>
      <c r="I5" s="247" t="str">
        <f>IF([1]median_raw_etb!I4="","",[1]median_raw_etb!I4)</f>
        <v/>
      </c>
      <c r="J5" s="247" t="str">
        <f>IF([1]median_raw_etb!J4="","",[1]median_raw_etb!J4)</f>
        <v/>
      </c>
      <c r="K5" s="247" t="str">
        <f>IF([1]median_raw_etb!K4="","",[1]median_raw_etb!K4)</f>
        <v/>
      </c>
      <c r="L5" s="247" t="str">
        <f>IF([1]median_raw_etb!L4="","",[1]median_raw_etb!L4)</f>
        <v/>
      </c>
      <c r="M5" s="247" t="str">
        <f>IF([1]median_raw_etb!M4="","",[1]median_raw_etb!M4)</f>
        <v/>
      </c>
      <c r="N5" s="247" t="str">
        <f>IF([1]median_raw_etb!N4="","",[1]median_raw_etb!N4)</f>
        <v/>
      </c>
      <c r="O5" s="247" t="str">
        <f>IF([1]median_raw_etb!O4="","",[1]median_raw_etb!O4)</f>
        <v/>
      </c>
      <c r="P5" s="247" t="str">
        <f>IF([1]median_raw_etb!P4="","",[1]median_raw_etb!P4)</f>
        <v/>
      </c>
      <c r="Q5" s="247" t="str">
        <f>IF([1]median_raw_etb!Q4="","",[1]median_raw_etb!Q4)</f>
        <v/>
      </c>
      <c r="R5" s="247" t="str">
        <f>IF([1]median_raw_etb!R4="","",[1]median_raw_etb!R4)</f>
        <v/>
      </c>
      <c r="S5" s="247" t="str">
        <f>IF([1]median_raw_etb!S4="","",[1]median_raw_etb!S4)</f>
        <v/>
      </c>
      <c r="T5" s="247" t="str">
        <f>IF([1]median_raw_etb!T4="","",[1]median_raw_etb!T4)</f>
        <v/>
      </c>
      <c r="U5" s="247" t="str">
        <f>IF([1]median_raw_etb!U4="","",[1]median_raw_etb!U4)</f>
        <v/>
      </c>
      <c r="V5" s="247" t="str">
        <f>IF([1]median_raw_etb!V4="","",[1]median_raw_etb!V4)</f>
        <v/>
      </c>
      <c r="W5" s="247" t="str">
        <f>IF([1]median_raw_etb!W4="","",[1]median_raw_etb!W4)</f>
        <v/>
      </c>
      <c r="X5" s="247" t="str">
        <f>IF([1]median_raw_etb!X4="","",[1]median_raw_etb!X4)</f>
        <v/>
      </c>
      <c r="Y5" s="247" t="str">
        <f>IF([1]median_raw_etb!Y4="","",[1]median_raw_etb!Y4)</f>
        <v/>
      </c>
      <c r="Z5" s="247" t="str">
        <f>IF([1]median_raw_etb!Z4="","",[1]median_raw_etb!Z4)</f>
        <v/>
      </c>
      <c r="AA5" s="247" t="str">
        <f>IF([1]median_raw_etb!AA4="","",[1]median_raw_etb!AA4)</f>
        <v/>
      </c>
      <c r="AB5" s="248" t="str">
        <f>IF([1]median_raw_etb!AB4="","",[1]median_raw_etb!AB4)</f>
        <v/>
      </c>
      <c r="AC5" s="248" t="str">
        <f>IF([1]median_raw_etb!AC4="","",[1]median_raw_etb!AC4)</f>
        <v/>
      </c>
      <c r="AD5" s="249" t="str">
        <f>IF([1]median_raw_etb!AD4="","",[1]median_raw_etb!AD4)</f>
        <v/>
      </c>
      <c r="AE5" s="248" t="str">
        <f>IF([1]median_raw_etb!AE4="","",[1]median_raw_etb!AE4)</f>
        <v/>
      </c>
      <c r="AF5" s="248" t="str">
        <f>IF([1]median_raw_etb!AF4="","",[1]median_raw_etb!AF4)</f>
        <v/>
      </c>
      <c r="AG5" s="248" t="str">
        <f>IF([1]median_raw_etb!AG4="","",[1]median_raw_etb!AG4)</f>
        <v/>
      </c>
      <c r="AH5" s="247" t="str">
        <f>IF([1]median_raw_etb!AH4="","",[1]median_raw_etb!AH4)</f>
        <v/>
      </c>
      <c r="AI5" s="247"/>
      <c r="AJ5" s="247"/>
      <c r="AK5" s="247"/>
      <c r="AL5" s="269"/>
      <c r="AM5" s="250"/>
    </row>
    <row r="6" spans="1:39" x14ac:dyDescent="0.25">
      <c r="A6" s="257" t="str">
        <f>IF([1]median_raw_etb!A5="","",[1]median_raw_etb!A5)</f>
        <v/>
      </c>
      <c r="B6" s="257" t="str">
        <f>IF([1]median_raw_etb!B5="","",[1]median_raw_etb!B5)</f>
        <v/>
      </c>
      <c r="C6" s="258" t="str">
        <f>IF([1]median_raw_etb!C5="","",[1]median_raw_etb!C5)</f>
        <v/>
      </c>
      <c r="D6" s="247" t="str">
        <f>IF([1]median_raw_etb!D5="","",[1]median_raw_etb!D5)</f>
        <v/>
      </c>
      <c r="E6" s="247" t="str">
        <f>IF([1]median_raw_etb!E5="","",[1]median_raw_etb!E5)</f>
        <v/>
      </c>
      <c r="F6" s="247" t="str">
        <f>IF([1]median_raw_etb!F5="","",[1]median_raw_etb!F5)</f>
        <v/>
      </c>
      <c r="G6" s="247" t="str">
        <f>IF([1]median_raw_etb!G5="","",[1]median_raw_etb!G5)</f>
        <v/>
      </c>
      <c r="H6" s="247" t="str">
        <f>IF([1]median_raw_etb!H5="","",[1]median_raw_etb!H5)</f>
        <v/>
      </c>
      <c r="I6" s="247" t="str">
        <f>IF([1]median_raw_etb!I5="","",[1]median_raw_etb!I5)</f>
        <v/>
      </c>
      <c r="J6" s="247" t="str">
        <f>IF([1]median_raw_etb!J5="","",[1]median_raw_etb!J5)</f>
        <v/>
      </c>
      <c r="K6" s="247" t="str">
        <f>IF([1]median_raw_etb!K5="","",[1]median_raw_etb!K5)</f>
        <v/>
      </c>
      <c r="L6" s="247" t="str">
        <f>IF([1]median_raw_etb!L5="","",[1]median_raw_etb!L5)</f>
        <v/>
      </c>
      <c r="M6" s="247" t="str">
        <f>IF([1]median_raw_etb!M5="","",[1]median_raw_etb!M5)</f>
        <v/>
      </c>
      <c r="N6" s="247" t="str">
        <f>IF([1]median_raw_etb!N5="","",[1]median_raw_etb!N5)</f>
        <v/>
      </c>
      <c r="O6" s="247" t="str">
        <f>IF([1]median_raw_etb!O5="","",[1]median_raw_etb!O5)</f>
        <v/>
      </c>
      <c r="P6" s="247" t="str">
        <f>IF([1]median_raw_etb!P5="","",[1]median_raw_etb!P5)</f>
        <v/>
      </c>
      <c r="Q6" s="247" t="str">
        <f>IF([1]median_raw_etb!Q5="","",[1]median_raw_etb!Q5)</f>
        <v/>
      </c>
      <c r="R6" s="247" t="str">
        <f>IF([1]median_raw_etb!R5="","",[1]median_raw_etb!R5)</f>
        <v/>
      </c>
      <c r="S6" s="247" t="str">
        <f>IF([1]median_raw_etb!S5="","",[1]median_raw_etb!S5)</f>
        <v/>
      </c>
      <c r="T6" s="247" t="str">
        <f>IF([1]median_raw_etb!T5="","",[1]median_raw_etb!T5)</f>
        <v/>
      </c>
      <c r="U6" s="247" t="str">
        <f>IF([1]median_raw_etb!U5="","",[1]median_raw_etb!U5)</f>
        <v/>
      </c>
      <c r="V6" s="247" t="str">
        <f>IF([1]median_raw_etb!V5="","",[1]median_raw_etb!V5)</f>
        <v/>
      </c>
      <c r="W6" s="247" t="str">
        <f>IF([1]median_raw_etb!W5="","",[1]median_raw_etb!W5)</f>
        <v/>
      </c>
      <c r="X6" s="247" t="str">
        <f>IF([1]median_raw_etb!X5="","",[1]median_raw_etb!X5)</f>
        <v/>
      </c>
      <c r="Y6" s="247" t="str">
        <f>IF([1]median_raw_etb!Y5="","",[1]median_raw_etb!Y5)</f>
        <v/>
      </c>
      <c r="Z6" s="247" t="str">
        <f>IF([1]median_raw_etb!Z5="","",[1]median_raw_etb!Z5)</f>
        <v/>
      </c>
      <c r="AA6" s="247" t="str">
        <f>IF([1]median_raw_etb!AA5="","",[1]median_raw_etb!AA5)</f>
        <v/>
      </c>
      <c r="AB6" s="248" t="str">
        <f>IF([1]median_raw_etb!AB5="","",[1]median_raw_etb!AB5)</f>
        <v/>
      </c>
      <c r="AC6" s="248" t="str">
        <f>IF([1]median_raw_etb!AC5="","",[1]median_raw_etb!AC5)</f>
        <v/>
      </c>
      <c r="AD6" s="249" t="str">
        <f>IF([1]median_raw_etb!AD5="","",[1]median_raw_etb!AD5)</f>
        <v/>
      </c>
      <c r="AE6" s="248" t="str">
        <f>IF([1]median_raw_etb!AE5="","",[1]median_raw_etb!AE5)</f>
        <v/>
      </c>
      <c r="AF6" s="248" t="str">
        <f>IF([1]median_raw_etb!AF5="","",[1]median_raw_etb!AF5)</f>
        <v/>
      </c>
      <c r="AG6" s="248" t="str">
        <f>IF([1]median_raw_etb!AG5="","",[1]median_raw_etb!AG5)</f>
        <v/>
      </c>
      <c r="AH6" s="247" t="str">
        <f>IF([1]median_raw_etb!AH5="","",[1]median_raw_etb!AH5)</f>
        <v/>
      </c>
      <c r="AI6" s="247" t="str">
        <f t="shared" ref="AI6:AI69" si="1">IF(C6="","",IF(D6="",D$2,D6)+IF(E6="",E$2,E6)+IF(F6="",F$2,F6)+IF(G6="",G$2,G6)+IF(H6="",H$2,H6)+IF(I6="",I$2,I6)+IF(J6="",J$2,J6)+IF(K6="",K$2,K6)+IF(L6="",L$2,L6))</f>
        <v/>
      </c>
      <c r="AJ6" s="247" t="str">
        <f>IF(OR(AM6="",AM6=0),"",IF(C6="","",
IF(INDEX($D$1:$AM6,ROW(),MATCH("Cereal",$D$1:$AM$1,0))="",INDEX($D$1:$AM$2,2,MATCH("Cereal",$D$1:$AM$1,0)),INDEX($D$1:$AM6,ROW(),MATCH("Cereal",$D$1:$AM$1,0)))*90
+IF(INDEX($D$1:$AM6,ROW(),MATCH("Beans",$D$1:$AM$1,0))="",INDEX($D$1:$AM$2,2,MATCH("Beans",$D$1:$AM$1,0)),INDEX($D$1:$AM6,ROW(),MATCH("Beans",$D$1:$AM$1,0)))*9
+IF(INDEX($D$1:$AM6,ROW(),MATCH("Cooking.oil",$D$1:$AM$1,0))="",INDEX($D$1:$AM$2,2,MATCH("Cooking.oil",$D$1:$AM$1,0)),INDEX($D$1:$AM6,ROW(),MATCH("Cooking.oil",$D$1:$AM$1,0)))*6
+IF(INDEX($D$1:$AM6,ROW(),MATCH("Salt",$D$1:$AM$1,0))="",INDEX($D$1:$AM$2,2,MATCH("Salt",$D$1:$AM$1,0)),INDEX($D$1:$AM6,ROW(),MATCH("Salt",$D$1:$AM$1,0)))*1
))</f>
        <v/>
      </c>
      <c r="AK6" s="247" t="str">
        <f>IF(OR(AM6="",AM6=0),"",IF(C6="","",AJ6
+IF(INDEX($D$1:$AH6,ROW(),MATCH("Soap",$D$1:$AH$1,0))="",INDEX($D$1:$AH$2,2,MATCH("Soap",$D$1:$AH$1,0)),INDEX($D$1:$AH6,ROW(),MATCH("Soap",$D$1:$AH$1,0)))*6
+IF(INDEX($D$1:$AH6,ROW(),MATCH("Exercise.book",$D$1:$AH$1,0))="",INDEX($D$1:$AH$2,2,MATCH("Exercise.book",$D$1:$AH$1,0)),INDEX($D$1:$AH6,ROW(),MATCH("Exercise.book",$D$1:$AH$1,0)))*12
+IF(INDEX($D$1:$AH6,ROW(),MATCH("Charcoal",$D$1:$AH$1,0))="",INDEX($D$1:$AH$2,2,MATCH("Charcoal",$D$1:$AH$1,0)),INDEX($D$1:$AH6,ROW(),MATCH("Charcoal",$D$1:$AH$1,0)))*30
+IF(INDEX($D$1:$AH6,ROW(),MATCH("Milling.costs",$D$1:$AH$1,0))="",INDEX($D$1:$AH$2,2,MATCH("Milling.costs",$D$1:$AH$1,0)),INDEX($D$1:$AH6,ROW(),MATCH("Milling.costs",$D$1:$AH$1,0)))/3.5*30
+IF(INDEX($D$1:$AH6,ROW(),MATCH("USD",$D$1:$AH$1,0))="",INDEX($D$1:$AH$2,2,MATCH("USD",$D$1:$AH$1,0)),INDEX($D$1:$AH6,ROW(),MATCH("USD",$D$1:$AH$1,0)))*17
))</f>
        <v/>
      </c>
      <c r="AL6" s="269"/>
      <c r="AM6" s="250" t="str">
        <f t="shared" ref="AM6:AM69" si="2">IF(C6="","",IF(IF(RIGHT($A6,9)="Equatoria",$E6,$D6)="",IF(RIGHT($A6,9)="Equatoria",$E$2,$D$2),IF(RIGHT($A6,9)="Equatoria",$E6,$D6)))</f>
        <v/>
      </c>
    </row>
    <row r="7" spans="1:39" x14ac:dyDescent="0.25">
      <c r="A7" s="257" t="str">
        <f>IF([1]median_raw_etb!A6="","",[1]median_raw_etb!A6)</f>
        <v/>
      </c>
      <c r="B7" s="257" t="str">
        <f>IF([1]median_raw_etb!B6="","",[1]median_raw_etb!B6)</f>
        <v/>
      </c>
      <c r="C7" s="258" t="str">
        <f>IF([1]median_raw_etb!C6="","",[1]median_raw_etb!C6)</f>
        <v/>
      </c>
      <c r="D7" s="247" t="str">
        <f>IF([1]median_raw_etb!D6="","",[1]median_raw_etb!D6)</f>
        <v/>
      </c>
      <c r="E7" s="247" t="str">
        <f>IF([1]median_raw_etb!E6="","",[1]median_raw_etb!E6)</f>
        <v/>
      </c>
      <c r="F7" s="247" t="str">
        <f>IF([1]median_raw_etb!F6="","",[1]median_raw_etb!F6)</f>
        <v/>
      </c>
      <c r="G7" s="247" t="str">
        <f>IF([1]median_raw_etb!G6="","",[1]median_raw_etb!G6)</f>
        <v/>
      </c>
      <c r="H7" s="247" t="str">
        <f>IF([1]median_raw_etb!H6="","",[1]median_raw_etb!H6)</f>
        <v/>
      </c>
      <c r="I7" s="247" t="str">
        <f>IF([1]median_raw_etb!I6="","",[1]median_raw_etb!I6)</f>
        <v/>
      </c>
      <c r="J7" s="247" t="str">
        <f>IF([1]median_raw_etb!J6="","",[1]median_raw_etb!J6)</f>
        <v/>
      </c>
      <c r="K7" s="247" t="str">
        <f>IF([1]median_raw_etb!K6="","",[1]median_raw_etb!K6)</f>
        <v/>
      </c>
      <c r="L7" s="247" t="str">
        <f>IF([1]median_raw_etb!L6="","",[1]median_raw_etb!L6)</f>
        <v/>
      </c>
      <c r="M7" s="247" t="str">
        <f>IF([1]median_raw_etb!M6="","",[1]median_raw_etb!M6)</f>
        <v/>
      </c>
      <c r="N7" s="247" t="str">
        <f>IF([1]median_raw_etb!N6="","",[1]median_raw_etb!N6)</f>
        <v/>
      </c>
      <c r="O7" s="247" t="str">
        <f>IF([1]median_raw_etb!O6="","",[1]median_raw_etb!O6)</f>
        <v/>
      </c>
      <c r="P7" s="247" t="str">
        <f>IF([1]median_raw_etb!P6="","",[1]median_raw_etb!P6)</f>
        <v/>
      </c>
      <c r="Q7" s="247" t="str">
        <f>IF([1]median_raw_etb!Q6="","",[1]median_raw_etb!Q6)</f>
        <v/>
      </c>
      <c r="R7" s="247" t="str">
        <f>IF([1]median_raw_etb!R6="","",[1]median_raw_etb!R6)</f>
        <v/>
      </c>
      <c r="S7" s="247" t="str">
        <f>IF([1]median_raw_etb!S6="","",[1]median_raw_etb!S6)</f>
        <v/>
      </c>
      <c r="T7" s="247" t="str">
        <f>IF([1]median_raw_etb!T6="","",[1]median_raw_etb!T6)</f>
        <v/>
      </c>
      <c r="U7" s="247" t="str">
        <f>IF([1]median_raw_etb!U6="","",[1]median_raw_etb!U6)</f>
        <v/>
      </c>
      <c r="V7" s="247" t="str">
        <f>IF([1]median_raw_etb!V6="","",[1]median_raw_etb!V6)</f>
        <v/>
      </c>
      <c r="W7" s="247" t="str">
        <f>IF([1]median_raw_etb!W6="","",[1]median_raw_etb!W6)</f>
        <v/>
      </c>
      <c r="X7" s="247" t="str">
        <f>IF([1]median_raw_etb!X6="","",[1]median_raw_etb!X6)</f>
        <v/>
      </c>
      <c r="Y7" s="247" t="str">
        <f>IF([1]median_raw_etb!Y6="","",[1]median_raw_etb!Y6)</f>
        <v/>
      </c>
      <c r="Z7" s="247" t="str">
        <f>IF([1]median_raw_etb!Z6="","",[1]median_raw_etb!Z6)</f>
        <v/>
      </c>
      <c r="AA7" s="247" t="str">
        <f>IF([1]median_raw_etb!AA6="","",[1]median_raw_etb!AA6)</f>
        <v/>
      </c>
      <c r="AB7" s="248" t="str">
        <f>IF([1]median_raw_etb!AB6="","",[1]median_raw_etb!AB6)</f>
        <v/>
      </c>
      <c r="AC7" s="248" t="str">
        <f>IF([1]median_raw_etb!AC6="","",[1]median_raw_etb!AC6)</f>
        <v/>
      </c>
      <c r="AD7" s="249" t="str">
        <f>IF([1]median_raw_etb!AD6="","",[1]median_raw_etb!AD6)</f>
        <v/>
      </c>
      <c r="AE7" s="248" t="str">
        <f>IF([1]median_raw_etb!AE6="","",[1]median_raw_etb!AE6)</f>
        <v/>
      </c>
      <c r="AF7" s="248" t="str">
        <f>IF([1]median_raw_etb!AF6="","",[1]median_raw_etb!AF6)</f>
        <v/>
      </c>
      <c r="AG7" s="248" t="str">
        <f>IF([1]median_raw_etb!AG6="","",[1]median_raw_etb!AG6)</f>
        <v/>
      </c>
      <c r="AH7" s="247" t="str">
        <f>IF([1]median_raw_etb!AH6="","",[1]median_raw_etb!AH6)</f>
        <v/>
      </c>
      <c r="AI7" s="247" t="str">
        <f t="shared" si="1"/>
        <v/>
      </c>
      <c r="AJ7" s="247" t="str">
        <f>IF(OR(AM7="",AM7=0),"",IF(C7="","",
IF(INDEX($D$1:$AM7,ROW(),MATCH("Cereal",$D$1:$AM$1,0))="",INDEX($D$1:$AM$2,2,MATCH("Cereal",$D$1:$AM$1,0)),INDEX($D$1:$AM7,ROW(),MATCH("Cereal",$D$1:$AM$1,0)))*90
+IF(INDEX($D$1:$AM7,ROW(),MATCH("Beans",$D$1:$AM$1,0))="",INDEX($D$1:$AM$2,2,MATCH("Beans",$D$1:$AM$1,0)),INDEX($D$1:$AM7,ROW(),MATCH("Beans",$D$1:$AM$1,0)))*9
+IF(INDEX($D$1:$AM7,ROW(),MATCH("Cooking.oil",$D$1:$AM$1,0))="",INDEX($D$1:$AM$2,2,MATCH("Cooking.oil",$D$1:$AM$1,0)),INDEX($D$1:$AM7,ROW(),MATCH("Cooking.oil",$D$1:$AM$1,0)))*6
+IF(INDEX($D$1:$AM7,ROW(),MATCH("Salt",$D$1:$AM$1,0))="",INDEX($D$1:$AM$2,2,MATCH("Salt",$D$1:$AM$1,0)),INDEX($D$1:$AM7,ROW(),MATCH("Salt",$D$1:$AM$1,0)))*1
))</f>
        <v/>
      </c>
      <c r="AK7" s="247" t="str">
        <f>IF(OR(AM7="",AM7=0),"",IF(C7="","",AJ7
+IF(INDEX($D$1:$AH7,ROW(),MATCH("Soap",$D$1:$AH$1,0))="",INDEX($D$1:$AH$2,2,MATCH("Soap",$D$1:$AH$1,0)),INDEX($D$1:$AH7,ROW(),MATCH("Soap",$D$1:$AH$1,0)))*6
+IF(INDEX($D$1:$AH7,ROW(),MATCH("Exercise.book",$D$1:$AH$1,0))="",INDEX($D$1:$AH$2,2,MATCH("Exercise.book",$D$1:$AH$1,0)),INDEX($D$1:$AH7,ROW(),MATCH("Exercise.book",$D$1:$AH$1,0)))*12
+IF(INDEX($D$1:$AH7,ROW(),MATCH("Charcoal",$D$1:$AH$1,0))="",INDEX($D$1:$AH$2,2,MATCH("Charcoal",$D$1:$AH$1,0)),INDEX($D$1:$AH7,ROW(),MATCH("Charcoal",$D$1:$AH$1,0)))*30
+IF(INDEX($D$1:$AH7,ROW(),MATCH("Milling.costs",$D$1:$AH$1,0))="",INDEX($D$1:$AH$2,2,MATCH("Milling.costs",$D$1:$AH$1,0)),INDEX($D$1:$AH7,ROW(),MATCH("Milling.costs",$D$1:$AH$1,0)))/3.5*30
+IF(INDEX($D$1:$AH7,ROW(),MATCH("USD",$D$1:$AH$1,0))="",INDEX($D$1:$AH$2,2,MATCH("USD",$D$1:$AH$1,0)),INDEX($D$1:$AH7,ROW(),MATCH("USD",$D$1:$AH$1,0)))*17
))</f>
        <v/>
      </c>
      <c r="AL7" s="269"/>
      <c r="AM7" s="250" t="str">
        <f t="shared" si="2"/>
        <v/>
      </c>
    </row>
    <row r="8" spans="1:39" x14ac:dyDescent="0.25">
      <c r="A8" s="257" t="str">
        <f>IF([1]median_raw_etb!A7="","",[1]median_raw_etb!A7)</f>
        <v/>
      </c>
      <c r="B8" s="257" t="str">
        <f>IF([1]median_raw_etb!B7="","",[1]median_raw_etb!B7)</f>
        <v/>
      </c>
      <c r="C8" s="258" t="str">
        <f>IF([1]median_raw_etb!C7="","",[1]median_raw_etb!C7)</f>
        <v/>
      </c>
      <c r="D8" s="247" t="str">
        <f>IF([1]median_raw_etb!D7="","",[1]median_raw_etb!D7)</f>
        <v/>
      </c>
      <c r="E8" s="247" t="str">
        <f>IF([1]median_raw_etb!E7="","",[1]median_raw_etb!E7)</f>
        <v/>
      </c>
      <c r="F8" s="247" t="str">
        <f>IF([1]median_raw_etb!F7="","",[1]median_raw_etb!F7)</f>
        <v/>
      </c>
      <c r="G8" s="247" t="str">
        <f>IF([1]median_raw_etb!G7="","",[1]median_raw_etb!G7)</f>
        <v/>
      </c>
      <c r="H8" s="247" t="str">
        <f>IF([1]median_raw_etb!H7="","",[1]median_raw_etb!H7)</f>
        <v/>
      </c>
      <c r="I8" s="247" t="str">
        <f>IF([1]median_raw_etb!I7="","",[1]median_raw_etb!I7)</f>
        <v/>
      </c>
      <c r="J8" s="247" t="str">
        <f>IF([1]median_raw_etb!J7="","",[1]median_raw_etb!J7)</f>
        <v/>
      </c>
      <c r="K8" s="247" t="str">
        <f>IF([1]median_raw_etb!K7="","",[1]median_raw_etb!K7)</f>
        <v/>
      </c>
      <c r="L8" s="247" t="str">
        <f>IF([1]median_raw_etb!L7="","",[1]median_raw_etb!L7)</f>
        <v/>
      </c>
      <c r="M8" s="247" t="str">
        <f>IF([1]median_raw_etb!M7="","",[1]median_raw_etb!M7)</f>
        <v/>
      </c>
      <c r="N8" s="247" t="str">
        <f>IF([1]median_raw_etb!N7="","",[1]median_raw_etb!N7)</f>
        <v/>
      </c>
      <c r="O8" s="247" t="str">
        <f>IF([1]median_raw_etb!O7="","",[1]median_raw_etb!O7)</f>
        <v/>
      </c>
      <c r="P8" s="247" t="str">
        <f>IF([1]median_raw_etb!P7="","",[1]median_raw_etb!P7)</f>
        <v/>
      </c>
      <c r="Q8" s="247" t="str">
        <f>IF([1]median_raw_etb!Q7="","",[1]median_raw_etb!Q7)</f>
        <v/>
      </c>
      <c r="R8" s="247" t="str">
        <f>IF([1]median_raw_etb!R7="","",[1]median_raw_etb!R7)</f>
        <v/>
      </c>
      <c r="S8" s="247" t="str">
        <f>IF([1]median_raw_etb!S7="","",[1]median_raw_etb!S7)</f>
        <v/>
      </c>
      <c r="T8" s="247" t="str">
        <f>IF([1]median_raw_etb!T7="","",[1]median_raw_etb!T7)</f>
        <v/>
      </c>
      <c r="U8" s="247" t="str">
        <f>IF([1]median_raw_etb!U7="","",[1]median_raw_etb!U7)</f>
        <v/>
      </c>
      <c r="V8" s="247" t="str">
        <f>IF([1]median_raw_etb!V7="","",[1]median_raw_etb!V7)</f>
        <v/>
      </c>
      <c r="W8" s="247" t="str">
        <f>IF([1]median_raw_etb!W7="","",[1]median_raw_etb!W7)</f>
        <v/>
      </c>
      <c r="X8" s="247" t="str">
        <f>IF([1]median_raw_etb!X7="","",[1]median_raw_etb!X7)</f>
        <v/>
      </c>
      <c r="Y8" s="247" t="str">
        <f>IF([1]median_raw_etb!Y7="","",[1]median_raw_etb!Y7)</f>
        <v/>
      </c>
      <c r="Z8" s="247" t="str">
        <f>IF([1]median_raw_etb!Z7="","",[1]median_raw_etb!Z7)</f>
        <v/>
      </c>
      <c r="AA8" s="247" t="str">
        <f>IF([1]median_raw_etb!AA7="","",[1]median_raw_etb!AA7)</f>
        <v/>
      </c>
      <c r="AB8" s="248" t="str">
        <f>IF([1]median_raw_etb!AB7="","",[1]median_raw_etb!AB7)</f>
        <v/>
      </c>
      <c r="AC8" s="248" t="str">
        <f>IF([1]median_raw_etb!AC7="","",[1]median_raw_etb!AC7)</f>
        <v/>
      </c>
      <c r="AD8" s="249" t="str">
        <f>IF([1]median_raw_etb!AD7="","",[1]median_raw_etb!AD7)</f>
        <v/>
      </c>
      <c r="AE8" s="248" t="str">
        <f>IF([1]median_raw_etb!AE7="","",[1]median_raw_etb!AE7)</f>
        <v/>
      </c>
      <c r="AF8" s="248" t="str">
        <f>IF([1]median_raw_etb!AF7="","",[1]median_raw_etb!AF7)</f>
        <v/>
      </c>
      <c r="AG8" s="248" t="str">
        <f>IF([1]median_raw_etb!AG7="","",[1]median_raw_etb!AG7)</f>
        <v/>
      </c>
      <c r="AH8" s="247" t="str">
        <f>IF([1]median_raw_etb!AH7="","",[1]median_raw_etb!AH7)</f>
        <v/>
      </c>
      <c r="AI8" s="247" t="str">
        <f t="shared" si="1"/>
        <v/>
      </c>
      <c r="AJ8" s="247" t="str">
        <f>IF(OR(AM8="",AM8=0),"",IF(C8="","",
IF(INDEX($D$1:$AM8,ROW(),MATCH("Cereal",$D$1:$AM$1,0))="",INDEX($D$1:$AM$2,2,MATCH("Cereal",$D$1:$AM$1,0)),INDEX($D$1:$AM8,ROW(),MATCH("Cereal",$D$1:$AM$1,0)))*90
+IF(INDEX($D$1:$AM8,ROW(),MATCH("Beans",$D$1:$AM$1,0))="",INDEX($D$1:$AM$2,2,MATCH("Beans",$D$1:$AM$1,0)),INDEX($D$1:$AM8,ROW(),MATCH("Beans",$D$1:$AM$1,0)))*9
+IF(INDEX($D$1:$AM8,ROW(),MATCH("Cooking.oil",$D$1:$AM$1,0))="",INDEX($D$1:$AM$2,2,MATCH("Cooking.oil",$D$1:$AM$1,0)),INDEX($D$1:$AM8,ROW(),MATCH("Cooking.oil",$D$1:$AM$1,0)))*6
+IF(INDEX($D$1:$AM8,ROW(),MATCH("Salt",$D$1:$AM$1,0))="",INDEX($D$1:$AM$2,2,MATCH("Salt",$D$1:$AM$1,0)),INDEX($D$1:$AM8,ROW(),MATCH("Salt",$D$1:$AM$1,0)))*1
))</f>
        <v/>
      </c>
      <c r="AK8" s="247" t="str">
        <f>IF(OR(AM8="",AM8=0),"",IF(C8="","",AJ8
+IF(INDEX($D$1:$AH8,ROW(),MATCH("Soap",$D$1:$AH$1,0))="",INDEX($D$1:$AH$2,2,MATCH("Soap",$D$1:$AH$1,0)),INDEX($D$1:$AH8,ROW(),MATCH("Soap",$D$1:$AH$1,0)))*6
+IF(INDEX($D$1:$AH8,ROW(),MATCH("Exercise.book",$D$1:$AH$1,0))="",INDEX($D$1:$AH$2,2,MATCH("Exercise.book",$D$1:$AH$1,0)),INDEX($D$1:$AH8,ROW(),MATCH("Exercise.book",$D$1:$AH$1,0)))*12
+IF(INDEX($D$1:$AH8,ROW(),MATCH("Charcoal",$D$1:$AH$1,0))="",INDEX($D$1:$AH$2,2,MATCH("Charcoal",$D$1:$AH$1,0)),INDEX($D$1:$AH8,ROW(),MATCH("Charcoal",$D$1:$AH$1,0)))*30
+IF(INDEX($D$1:$AH8,ROW(),MATCH("Milling.costs",$D$1:$AH$1,0))="",INDEX($D$1:$AH$2,2,MATCH("Milling.costs",$D$1:$AH$1,0)),INDEX($D$1:$AH8,ROW(),MATCH("Milling.costs",$D$1:$AH$1,0)))/3.5*30
+IF(INDEX($D$1:$AH8,ROW(),MATCH("USD",$D$1:$AH$1,0))="",INDEX($D$1:$AH$2,2,MATCH("USD",$D$1:$AH$1,0)),INDEX($D$1:$AH8,ROW(),MATCH("USD",$D$1:$AH$1,0)))*17
))</f>
        <v/>
      </c>
      <c r="AL8" s="269"/>
      <c r="AM8" s="250" t="str">
        <f t="shared" si="2"/>
        <v/>
      </c>
    </row>
    <row r="9" spans="1:39" x14ac:dyDescent="0.25">
      <c r="A9" s="257" t="str">
        <f>IF([1]median_raw_etb!A8="","",[1]median_raw_etb!A8)</f>
        <v/>
      </c>
      <c r="B9" s="257" t="str">
        <f>IF([1]median_raw_etb!B8="","",[1]median_raw_etb!B8)</f>
        <v/>
      </c>
      <c r="C9" s="258" t="str">
        <f>IF([1]median_raw_etb!C8="","",[1]median_raw_etb!C8)</f>
        <v/>
      </c>
      <c r="D9" s="247" t="str">
        <f>IF([1]median_raw_etb!D8="","",[1]median_raw_etb!D8)</f>
        <v/>
      </c>
      <c r="E9" s="247" t="str">
        <f>IF([1]median_raw_etb!E8="","",[1]median_raw_etb!E8)</f>
        <v/>
      </c>
      <c r="F9" s="247" t="str">
        <f>IF([1]median_raw_etb!F8="","",[1]median_raw_etb!F8)</f>
        <v/>
      </c>
      <c r="G9" s="247" t="str">
        <f>IF([1]median_raw_etb!G8="","",[1]median_raw_etb!G8)</f>
        <v/>
      </c>
      <c r="H9" s="247" t="str">
        <f>IF([1]median_raw_etb!H8="","",[1]median_raw_etb!H8)</f>
        <v/>
      </c>
      <c r="I9" s="247" t="str">
        <f>IF([1]median_raw_etb!I8="","",[1]median_raw_etb!I8)</f>
        <v/>
      </c>
      <c r="J9" s="247" t="str">
        <f>IF([1]median_raw_etb!J8="","",[1]median_raw_etb!J8)</f>
        <v/>
      </c>
      <c r="K9" s="247" t="str">
        <f>IF([1]median_raw_etb!K8="","",[1]median_raw_etb!K8)</f>
        <v/>
      </c>
      <c r="L9" s="247" t="str">
        <f>IF([1]median_raw_etb!L8="","",[1]median_raw_etb!L8)</f>
        <v/>
      </c>
      <c r="M9" s="247" t="str">
        <f>IF([1]median_raw_etb!M8="","",[1]median_raw_etb!M8)</f>
        <v/>
      </c>
      <c r="N9" s="247" t="str">
        <f>IF([1]median_raw_etb!N8="","",[1]median_raw_etb!N8)</f>
        <v/>
      </c>
      <c r="O9" s="247" t="str">
        <f>IF([1]median_raw_etb!O8="","",[1]median_raw_etb!O8)</f>
        <v/>
      </c>
      <c r="P9" s="247" t="str">
        <f>IF([1]median_raw_etb!P8="","",[1]median_raw_etb!P8)</f>
        <v/>
      </c>
      <c r="Q9" s="247" t="str">
        <f>IF([1]median_raw_etb!Q8="","",[1]median_raw_etb!Q8)</f>
        <v/>
      </c>
      <c r="R9" s="247" t="str">
        <f>IF([1]median_raw_etb!R8="","",[1]median_raw_etb!R8)</f>
        <v/>
      </c>
      <c r="S9" s="247" t="str">
        <f>IF([1]median_raw_etb!S8="","",[1]median_raw_etb!S8)</f>
        <v/>
      </c>
      <c r="T9" s="247" t="str">
        <f>IF([1]median_raw_etb!T8="","",[1]median_raw_etb!T8)</f>
        <v/>
      </c>
      <c r="U9" s="247" t="str">
        <f>IF([1]median_raw_etb!U8="","",[1]median_raw_etb!U8)</f>
        <v/>
      </c>
      <c r="V9" s="247" t="str">
        <f>IF([1]median_raw_etb!V8="","",[1]median_raw_etb!V8)</f>
        <v/>
      </c>
      <c r="W9" s="247" t="str">
        <f>IF([1]median_raw_etb!W8="","",[1]median_raw_etb!W8)</f>
        <v/>
      </c>
      <c r="X9" s="247" t="str">
        <f>IF([1]median_raw_etb!X8="","",[1]median_raw_etb!X8)</f>
        <v/>
      </c>
      <c r="Y9" s="247" t="str">
        <f>IF([1]median_raw_etb!Y8="","",[1]median_raw_etb!Y8)</f>
        <v/>
      </c>
      <c r="Z9" s="247" t="str">
        <f>IF([1]median_raw_etb!Z8="","",[1]median_raw_etb!Z8)</f>
        <v/>
      </c>
      <c r="AA9" s="247" t="str">
        <f>IF([1]median_raw_etb!AA8="","",[1]median_raw_etb!AA8)</f>
        <v/>
      </c>
      <c r="AB9" s="248" t="str">
        <f>IF([1]median_raw_etb!AB8="","",[1]median_raw_etb!AB8)</f>
        <v/>
      </c>
      <c r="AC9" s="248" t="str">
        <f>IF([1]median_raw_etb!AC8="","",[1]median_raw_etb!AC8)</f>
        <v/>
      </c>
      <c r="AD9" s="249" t="str">
        <f>IF([1]median_raw_etb!AD8="","",[1]median_raw_etb!AD8)</f>
        <v/>
      </c>
      <c r="AE9" s="248" t="str">
        <f>IF([1]median_raw_etb!AE8="","",[1]median_raw_etb!AE8)</f>
        <v/>
      </c>
      <c r="AF9" s="248" t="str">
        <f>IF([1]median_raw_etb!AF8="","",[1]median_raw_etb!AF8)</f>
        <v/>
      </c>
      <c r="AG9" s="248" t="str">
        <f>IF([1]median_raw_etb!AG8="","",[1]median_raw_etb!AG8)</f>
        <v/>
      </c>
      <c r="AH9" s="247" t="str">
        <f>IF([1]median_raw_etb!AH8="","",[1]median_raw_etb!AH8)</f>
        <v/>
      </c>
      <c r="AI9" s="247" t="str">
        <f t="shared" si="1"/>
        <v/>
      </c>
      <c r="AJ9" s="247" t="str">
        <f>IF(OR(AM9="",AM9=0),"",IF(C9="","",
IF(INDEX($D$1:$AM9,ROW(),MATCH("Cereal",$D$1:$AM$1,0))="",INDEX($D$1:$AM$2,2,MATCH("Cereal",$D$1:$AM$1,0)),INDEX($D$1:$AM9,ROW(),MATCH("Cereal",$D$1:$AM$1,0)))*90
+IF(INDEX($D$1:$AM9,ROW(),MATCH("Beans",$D$1:$AM$1,0))="",INDEX($D$1:$AM$2,2,MATCH("Beans",$D$1:$AM$1,0)),INDEX($D$1:$AM9,ROW(),MATCH("Beans",$D$1:$AM$1,0)))*9
+IF(INDEX($D$1:$AM9,ROW(),MATCH("Cooking.oil",$D$1:$AM$1,0))="",INDEX($D$1:$AM$2,2,MATCH("Cooking.oil",$D$1:$AM$1,0)),INDEX($D$1:$AM9,ROW(),MATCH("Cooking.oil",$D$1:$AM$1,0)))*6
+IF(INDEX($D$1:$AM9,ROW(),MATCH("Salt",$D$1:$AM$1,0))="",INDEX($D$1:$AM$2,2,MATCH("Salt",$D$1:$AM$1,0)),INDEX($D$1:$AM9,ROW(),MATCH("Salt",$D$1:$AM$1,0)))*1
))</f>
        <v/>
      </c>
      <c r="AK9" s="247" t="str">
        <f>IF(OR(AM9="",AM9=0),"",IF(C9="","",AJ9
+IF(INDEX($D$1:$AH9,ROW(),MATCH("Soap",$D$1:$AH$1,0))="",INDEX($D$1:$AH$2,2,MATCH("Soap",$D$1:$AH$1,0)),INDEX($D$1:$AH9,ROW(),MATCH("Soap",$D$1:$AH$1,0)))*6
+IF(INDEX($D$1:$AH9,ROW(),MATCH("Exercise.book",$D$1:$AH$1,0))="",INDEX($D$1:$AH$2,2,MATCH("Exercise.book",$D$1:$AH$1,0)),INDEX($D$1:$AH9,ROW(),MATCH("Exercise.book",$D$1:$AH$1,0)))*12
+IF(INDEX($D$1:$AH9,ROW(),MATCH("Charcoal",$D$1:$AH$1,0))="",INDEX($D$1:$AH$2,2,MATCH("Charcoal",$D$1:$AH$1,0)),INDEX($D$1:$AH9,ROW(),MATCH("Charcoal",$D$1:$AH$1,0)))*30
+IF(INDEX($D$1:$AH9,ROW(),MATCH("Milling.costs",$D$1:$AH$1,0))="",INDEX($D$1:$AH$2,2,MATCH("Milling.costs",$D$1:$AH$1,0)),INDEX($D$1:$AH9,ROW(),MATCH("Milling.costs",$D$1:$AH$1,0)))/3.5*30
+IF(INDEX($D$1:$AH9,ROW(),MATCH("USD",$D$1:$AH$1,0))="",INDEX($D$1:$AH$2,2,MATCH("USD",$D$1:$AH$1,0)),INDEX($D$1:$AH9,ROW(),MATCH("USD",$D$1:$AH$1,0)))*17
))</f>
        <v/>
      </c>
      <c r="AL9" s="269"/>
      <c r="AM9" s="250" t="str">
        <f t="shared" si="2"/>
        <v/>
      </c>
    </row>
    <row r="10" spans="1:39" x14ac:dyDescent="0.25">
      <c r="A10" s="257" t="str">
        <f>IF([1]median_raw_etb!A9="","",[1]median_raw_etb!A9)</f>
        <v/>
      </c>
      <c r="B10" s="257" t="str">
        <f>IF([1]median_raw_etb!B9="","",[1]median_raw_etb!B9)</f>
        <v/>
      </c>
      <c r="C10" s="258" t="str">
        <f>IF([1]median_raw_etb!C9="","",[1]median_raw_etb!C9)</f>
        <v/>
      </c>
      <c r="D10" s="247" t="str">
        <f>IF([1]median_raw_etb!D9="","",[1]median_raw_etb!D9)</f>
        <v/>
      </c>
      <c r="E10" s="247" t="str">
        <f>IF([1]median_raw_etb!E9="","",[1]median_raw_etb!E9)</f>
        <v/>
      </c>
      <c r="F10" s="247" t="str">
        <f>IF([1]median_raw_etb!F9="","",[1]median_raw_etb!F9)</f>
        <v/>
      </c>
      <c r="G10" s="247" t="str">
        <f>IF([1]median_raw_etb!G9="","",[1]median_raw_etb!G9)</f>
        <v/>
      </c>
      <c r="H10" s="247" t="str">
        <f>IF([1]median_raw_etb!H9="","",[1]median_raw_etb!H9)</f>
        <v/>
      </c>
      <c r="I10" s="247" t="str">
        <f>IF([1]median_raw_etb!I9="","",[1]median_raw_etb!I9)</f>
        <v/>
      </c>
      <c r="J10" s="247" t="str">
        <f>IF([1]median_raw_etb!J9="","",[1]median_raw_etb!J9)</f>
        <v/>
      </c>
      <c r="K10" s="247" t="str">
        <f>IF([1]median_raw_etb!K9="","",[1]median_raw_etb!K9)</f>
        <v/>
      </c>
      <c r="L10" s="247" t="str">
        <f>IF([1]median_raw_etb!L9="","",[1]median_raw_etb!L9)</f>
        <v/>
      </c>
      <c r="M10" s="247" t="str">
        <f>IF([1]median_raw_etb!M9="","",[1]median_raw_etb!M9)</f>
        <v/>
      </c>
      <c r="N10" s="247" t="str">
        <f>IF([1]median_raw_etb!N9="","",[1]median_raw_etb!N9)</f>
        <v/>
      </c>
      <c r="O10" s="247" t="str">
        <f>IF([1]median_raw_etb!O9="","",[1]median_raw_etb!O9)</f>
        <v/>
      </c>
      <c r="P10" s="247" t="str">
        <f>IF([1]median_raw_etb!P9="","",[1]median_raw_etb!P9)</f>
        <v/>
      </c>
      <c r="Q10" s="247" t="str">
        <f>IF([1]median_raw_etb!Q9="","",[1]median_raw_etb!Q9)</f>
        <v/>
      </c>
      <c r="R10" s="247" t="str">
        <f>IF([1]median_raw_etb!R9="","",[1]median_raw_etb!R9)</f>
        <v/>
      </c>
      <c r="S10" s="247" t="str">
        <f>IF([1]median_raw_etb!S9="","",[1]median_raw_etb!S9)</f>
        <v/>
      </c>
      <c r="T10" s="247" t="str">
        <f>IF([1]median_raw_etb!T9="","",[1]median_raw_etb!T9)</f>
        <v/>
      </c>
      <c r="U10" s="247" t="str">
        <f>IF([1]median_raw_etb!U9="","",[1]median_raw_etb!U9)</f>
        <v/>
      </c>
      <c r="V10" s="247" t="str">
        <f>IF([1]median_raw_etb!V9="","",[1]median_raw_etb!V9)</f>
        <v/>
      </c>
      <c r="W10" s="247" t="str">
        <f>IF([1]median_raw_etb!W9="","",[1]median_raw_etb!W9)</f>
        <v/>
      </c>
      <c r="X10" s="247" t="str">
        <f>IF([1]median_raw_etb!X9="","",[1]median_raw_etb!X9)</f>
        <v/>
      </c>
      <c r="Y10" s="247" t="str">
        <f>IF([1]median_raw_etb!Y9="","",[1]median_raw_etb!Y9)</f>
        <v/>
      </c>
      <c r="Z10" s="247" t="str">
        <f>IF([1]median_raw_etb!Z9="","",[1]median_raw_etb!Z9)</f>
        <v/>
      </c>
      <c r="AA10" s="247" t="str">
        <f>IF([1]median_raw_etb!AA9="","",[1]median_raw_etb!AA9)</f>
        <v/>
      </c>
      <c r="AB10" s="248" t="str">
        <f>IF([1]median_raw_etb!AB9="","",[1]median_raw_etb!AB9)</f>
        <v/>
      </c>
      <c r="AC10" s="248" t="str">
        <f>IF([1]median_raw_etb!AC9="","",[1]median_raw_etb!AC9)</f>
        <v/>
      </c>
      <c r="AD10" s="249" t="str">
        <f>IF([1]median_raw_etb!AD9="","",[1]median_raw_etb!AD9)</f>
        <v/>
      </c>
      <c r="AE10" s="248" t="str">
        <f>IF([1]median_raw_etb!AE9="","",[1]median_raw_etb!AE9)</f>
        <v/>
      </c>
      <c r="AF10" s="248" t="str">
        <f>IF([1]median_raw_etb!AF9="","",[1]median_raw_etb!AF9)</f>
        <v/>
      </c>
      <c r="AG10" s="248" t="str">
        <f>IF([1]median_raw_etb!AG9="","",[1]median_raw_etb!AG9)</f>
        <v/>
      </c>
      <c r="AH10" s="247" t="str">
        <f>IF([1]median_raw_etb!AH9="","",[1]median_raw_etb!AH9)</f>
        <v/>
      </c>
      <c r="AI10" s="247" t="str">
        <f t="shared" si="1"/>
        <v/>
      </c>
      <c r="AJ10" s="247" t="str">
        <f>IF(OR(AM10="",AM10=0),"",IF(C10="","",
IF(INDEX($D$1:$AM10,ROW(),MATCH("Cereal",$D$1:$AM$1,0))="",INDEX($D$1:$AM$2,2,MATCH("Cereal",$D$1:$AM$1,0)),INDEX($D$1:$AM10,ROW(),MATCH("Cereal",$D$1:$AM$1,0)))*90
+IF(INDEX($D$1:$AM10,ROW(),MATCH("Beans",$D$1:$AM$1,0))="",INDEX($D$1:$AM$2,2,MATCH("Beans",$D$1:$AM$1,0)),INDEX($D$1:$AM10,ROW(),MATCH("Beans",$D$1:$AM$1,0)))*9
+IF(INDEX($D$1:$AM10,ROW(),MATCH("Cooking.oil",$D$1:$AM$1,0))="",INDEX($D$1:$AM$2,2,MATCH("Cooking.oil",$D$1:$AM$1,0)),INDEX($D$1:$AM10,ROW(),MATCH("Cooking.oil",$D$1:$AM$1,0)))*6
+IF(INDEX($D$1:$AM10,ROW(),MATCH("Salt",$D$1:$AM$1,0))="",INDEX($D$1:$AM$2,2,MATCH("Salt",$D$1:$AM$1,0)),INDEX($D$1:$AM10,ROW(),MATCH("Salt",$D$1:$AM$1,0)))*1
))</f>
        <v/>
      </c>
      <c r="AK10" s="247" t="str">
        <f>IF(OR(AM10="",AM10=0),"",IF(C10="","",AJ10
+IF(INDEX($D$1:$AH10,ROW(),MATCH("Soap",$D$1:$AH$1,0))="",INDEX($D$1:$AH$2,2,MATCH("Soap",$D$1:$AH$1,0)),INDEX($D$1:$AH10,ROW(),MATCH("Soap",$D$1:$AH$1,0)))*6
+IF(INDEX($D$1:$AH10,ROW(),MATCH("Exercise.book",$D$1:$AH$1,0))="",INDEX($D$1:$AH$2,2,MATCH("Exercise.book",$D$1:$AH$1,0)),INDEX($D$1:$AH10,ROW(),MATCH("Exercise.book",$D$1:$AH$1,0)))*12
+IF(INDEX($D$1:$AH10,ROW(),MATCH("Charcoal",$D$1:$AH$1,0))="",INDEX($D$1:$AH$2,2,MATCH("Charcoal",$D$1:$AH$1,0)),INDEX($D$1:$AH10,ROW(),MATCH("Charcoal",$D$1:$AH$1,0)))*30
+IF(INDEX($D$1:$AH10,ROW(),MATCH("Milling.costs",$D$1:$AH$1,0))="",INDEX($D$1:$AH$2,2,MATCH("Milling.costs",$D$1:$AH$1,0)),INDEX($D$1:$AH10,ROW(),MATCH("Milling.costs",$D$1:$AH$1,0)))/3.5*30
+IF(INDEX($D$1:$AH10,ROW(),MATCH("USD",$D$1:$AH$1,0))="",INDEX($D$1:$AH$2,2,MATCH("USD",$D$1:$AH$1,0)),INDEX($D$1:$AH10,ROW(),MATCH("USD",$D$1:$AH$1,0)))*17
))</f>
        <v/>
      </c>
      <c r="AL10" s="269"/>
      <c r="AM10" s="250" t="str">
        <f t="shared" si="2"/>
        <v/>
      </c>
    </row>
    <row r="11" spans="1:39" x14ac:dyDescent="0.25">
      <c r="A11" s="257" t="str">
        <f>IF([1]median_raw_etb!A10="","",[1]median_raw_etb!A10)</f>
        <v/>
      </c>
      <c r="B11" s="257" t="str">
        <f>IF([1]median_raw_etb!B10="","",[1]median_raw_etb!B10)</f>
        <v/>
      </c>
      <c r="C11" s="258" t="str">
        <f>IF([1]median_raw_etb!C10="","",[1]median_raw_etb!C10)</f>
        <v/>
      </c>
      <c r="D11" s="247" t="str">
        <f>IF([1]median_raw_etb!D10="","",[1]median_raw_etb!D10)</f>
        <v/>
      </c>
      <c r="E11" s="247" t="str">
        <f>IF([1]median_raw_etb!E10="","",[1]median_raw_etb!E10)</f>
        <v/>
      </c>
      <c r="F11" s="247" t="str">
        <f>IF([1]median_raw_etb!F10="","",[1]median_raw_etb!F10)</f>
        <v/>
      </c>
      <c r="G11" s="247" t="str">
        <f>IF([1]median_raw_etb!G10="","",[1]median_raw_etb!G10)</f>
        <v/>
      </c>
      <c r="H11" s="247" t="str">
        <f>IF([1]median_raw_etb!H10="","",[1]median_raw_etb!H10)</f>
        <v/>
      </c>
      <c r="I11" s="247" t="str">
        <f>IF([1]median_raw_etb!I10="","",[1]median_raw_etb!I10)</f>
        <v/>
      </c>
      <c r="J11" s="247" t="str">
        <f>IF([1]median_raw_etb!J10="","",[1]median_raw_etb!J10)</f>
        <v/>
      </c>
      <c r="K11" s="247" t="str">
        <f>IF([1]median_raw_etb!K10="","",[1]median_raw_etb!K10)</f>
        <v/>
      </c>
      <c r="L11" s="247" t="str">
        <f>IF([1]median_raw_etb!L10="","",[1]median_raw_etb!L10)</f>
        <v/>
      </c>
      <c r="M11" s="247" t="str">
        <f>IF([1]median_raw_etb!M10="","",[1]median_raw_etb!M10)</f>
        <v/>
      </c>
      <c r="N11" s="247" t="str">
        <f>IF([1]median_raw_etb!N10="","",[1]median_raw_etb!N10)</f>
        <v/>
      </c>
      <c r="O11" s="247" t="str">
        <f>IF([1]median_raw_etb!O10="","",[1]median_raw_etb!O10)</f>
        <v/>
      </c>
      <c r="P11" s="247" t="str">
        <f>IF([1]median_raw_etb!P10="","",[1]median_raw_etb!P10)</f>
        <v/>
      </c>
      <c r="Q11" s="247" t="str">
        <f>IF([1]median_raw_etb!Q10="","",[1]median_raw_etb!Q10)</f>
        <v/>
      </c>
      <c r="R11" s="247" t="str">
        <f>IF([1]median_raw_etb!R10="","",[1]median_raw_etb!R10)</f>
        <v/>
      </c>
      <c r="S11" s="247" t="str">
        <f>IF([1]median_raw_etb!S10="","",[1]median_raw_etb!S10)</f>
        <v/>
      </c>
      <c r="T11" s="247" t="str">
        <f>IF([1]median_raw_etb!T10="","",[1]median_raw_etb!T10)</f>
        <v/>
      </c>
      <c r="U11" s="247" t="str">
        <f>IF([1]median_raw_etb!U10="","",[1]median_raw_etb!U10)</f>
        <v/>
      </c>
      <c r="V11" s="247" t="str">
        <f>IF([1]median_raw_etb!V10="","",[1]median_raw_etb!V10)</f>
        <v/>
      </c>
      <c r="W11" s="247" t="str">
        <f>IF([1]median_raw_etb!W10="","",[1]median_raw_etb!W10)</f>
        <v/>
      </c>
      <c r="X11" s="247" t="str">
        <f>IF([1]median_raw_etb!X10="","",[1]median_raw_etb!X10)</f>
        <v/>
      </c>
      <c r="Y11" s="247" t="str">
        <f>IF([1]median_raw_etb!Y10="","",[1]median_raw_etb!Y10)</f>
        <v/>
      </c>
      <c r="Z11" s="247" t="str">
        <f>IF([1]median_raw_etb!Z10="","",[1]median_raw_etb!Z10)</f>
        <v/>
      </c>
      <c r="AA11" s="247" t="str">
        <f>IF([1]median_raw_etb!AA10="","",[1]median_raw_etb!AA10)</f>
        <v/>
      </c>
      <c r="AB11" s="248" t="str">
        <f>IF([1]median_raw_etb!AB10="","",[1]median_raw_etb!AB10)</f>
        <v/>
      </c>
      <c r="AC11" s="248" t="str">
        <f>IF([1]median_raw_etb!AC10="","",[1]median_raw_etb!AC10)</f>
        <v/>
      </c>
      <c r="AD11" s="249" t="str">
        <f>IF([1]median_raw_etb!AD10="","",[1]median_raw_etb!AD10)</f>
        <v/>
      </c>
      <c r="AE11" s="248" t="str">
        <f>IF([1]median_raw_etb!AE10="","",[1]median_raw_etb!AE10)</f>
        <v/>
      </c>
      <c r="AF11" s="248" t="str">
        <f>IF([1]median_raw_etb!AF10="","",[1]median_raw_etb!AF10)</f>
        <v/>
      </c>
      <c r="AG11" s="248" t="str">
        <f>IF([1]median_raw_etb!AG10="","",[1]median_raw_etb!AG10)</f>
        <v/>
      </c>
      <c r="AH11" s="247" t="str">
        <f>IF([1]median_raw_etb!AH10="","",[1]median_raw_etb!AH10)</f>
        <v/>
      </c>
      <c r="AI11" s="247" t="str">
        <f t="shared" si="1"/>
        <v/>
      </c>
      <c r="AJ11" s="247" t="str">
        <f>IF(OR(AM11="",AM11=0),"",IF(C11="","",
IF(INDEX($D$1:$AM11,ROW(),MATCH("Cereal",$D$1:$AM$1,0))="",INDEX($D$1:$AM$2,2,MATCH("Cereal",$D$1:$AM$1,0)),INDEX($D$1:$AM11,ROW(),MATCH("Cereal",$D$1:$AM$1,0)))*90
+IF(INDEX($D$1:$AM11,ROW(),MATCH("Beans",$D$1:$AM$1,0))="",INDEX($D$1:$AM$2,2,MATCH("Beans",$D$1:$AM$1,0)),INDEX($D$1:$AM11,ROW(),MATCH("Beans",$D$1:$AM$1,0)))*9
+IF(INDEX($D$1:$AM11,ROW(),MATCH("Cooking.oil",$D$1:$AM$1,0))="",INDEX($D$1:$AM$2,2,MATCH("Cooking.oil",$D$1:$AM$1,0)),INDEX($D$1:$AM11,ROW(),MATCH("Cooking.oil",$D$1:$AM$1,0)))*6
+IF(INDEX($D$1:$AM11,ROW(),MATCH("Salt",$D$1:$AM$1,0))="",INDEX($D$1:$AM$2,2,MATCH("Salt",$D$1:$AM$1,0)),INDEX($D$1:$AM11,ROW(),MATCH("Salt",$D$1:$AM$1,0)))*1
))</f>
        <v/>
      </c>
      <c r="AK11" s="247" t="str">
        <f>IF(OR(AM11="",AM11=0),"",IF(C11="","",AJ11
+IF(INDEX($D$1:$AH11,ROW(),MATCH("Soap",$D$1:$AH$1,0))="",INDEX($D$1:$AH$2,2,MATCH("Soap",$D$1:$AH$1,0)),INDEX($D$1:$AH11,ROW(),MATCH("Soap",$D$1:$AH$1,0)))*6
+IF(INDEX($D$1:$AH11,ROW(),MATCH("Exercise.book",$D$1:$AH$1,0))="",INDEX($D$1:$AH$2,2,MATCH("Exercise.book",$D$1:$AH$1,0)),INDEX($D$1:$AH11,ROW(),MATCH("Exercise.book",$D$1:$AH$1,0)))*12
+IF(INDEX($D$1:$AH11,ROW(),MATCH("Charcoal",$D$1:$AH$1,0))="",INDEX($D$1:$AH$2,2,MATCH("Charcoal",$D$1:$AH$1,0)),INDEX($D$1:$AH11,ROW(),MATCH("Charcoal",$D$1:$AH$1,0)))*30
+IF(INDEX($D$1:$AH11,ROW(),MATCH("Milling.costs",$D$1:$AH$1,0))="",INDEX($D$1:$AH$2,2,MATCH("Milling.costs",$D$1:$AH$1,0)),INDEX($D$1:$AH11,ROW(),MATCH("Milling.costs",$D$1:$AH$1,0)))/3.5*30
+IF(INDEX($D$1:$AH11,ROW(),MATCH("USD",$D$1:$AH$1,0))="",INDEX($D$1:$AH$2,2,MATCH("USD",$D$1:$AH$1,0)),INDEX($D$1:$AH11,ROW(),MATCH("USD",$D$1:$AH$1,0)))*17
))</f>
        <v/>
      </c>
      <c r="AL11" s="269"/>
      <c r="AM11" s="250" t="str">
        <f t="shared" si="2"/>
        <v/>
      </c>
    </row>
    <row r="12" spans="1:39" x14ac:dyDescent="0.25">
      <c r="A12" s="257" t="str">
        <f>IF([1]median_raw_etb!A11="","",[1]median_raw_etb!A11)</f>
        <v/>
      </c>
      <c r="B12" s="257" t="str">
        <f>IF([1]median_raw_etb!B11="","",[1]median_raw_etb!B11)</f>
        <v/>
      </c>
      <c r="C12" s="258" t="str">
        <f>IF([1]median_raw_etb!C11="","",[1]median_raw_etb!C11)</f>
        <v/>
      </c>
      <c r="D12" s="247" t="str">
        <f>IF([1]median_raw_etb!D11="","",[1]median_raw_etb!D11)</f>
        <v/>
      </c>
      <c r="E12" s="247" t="str">
        <f>IF([1]median_raw_etb!E11="","",[1]median_raw_etb!E11)</f>
        <v/>
      </c>
      <c r="F12" s="247" t="str">
        <f>IF([1]median_raw_etb!F11="","",[1]median_raw_etb!F11)</f>
        <v/>
      </c>
      <c r="G12" s="247" t="str">
        <f>IF([1]median_raw_etb!G11="","",[1]median_raw_etb!G11)</f>
        <v/>
      </c>
      <c r="H12" s="247" t="str">
        <f>IF([1]median_raw_etb!H11="","",[1]median_raw_etb!H11)</f>
        <v/>
      </c>
      <c r="I12" s="247" t="str">
        <f>IF([1]median_raw_etb!I11="","",[1]median_raw_etb!I11)</f>
        <v/>
      </c>
      <c r="J12" s="247" t="str">
        <f>IF([1]median_raw_etb!J11="","",[1]median_raw_etb!J11)</f>
        <v/>
      </c>
      <c r="K12" s="247" t="str">
        <f>IF([1]median_raw_etb!K11="","",[1]median_raw_etb!K11)</f>
        <v/>
      </c>
      <c r="L12" s="247" t="str">
        <f>IF([1]median_raw_etb!L11="","",[1]median_raw_etb!L11)</f>
        <v/>
      </c>
      <c r="M12" s="247" t="str">
        <f>IF([1]median_raw_etb!M11="","",[1]median_raw_etb!M11)</f>
        <v/>
      </c>
      <c r="N12" s="247" t="str">
        <f>IF([1]median_raw_etb!N11="","",[1]median_raw_etb!N11)</f>
        <v/>
      </c>
      <c r="O12" s="247" t="str">
        <f>IF([1]median_raw_etb!O11="","",[1]median_raw_etb!O11)</f>
        <v/>
      </c>
      <c r="P12" s="247" t="str">
        <f>IF([1]median_raw_etb!P11="","",[1]median_raw_etb!P11)</f>
        <v/>
      </c>
      <c r="Q12" s="247" t="str">
        <f>IF([1]median_raw_etb!Q11="","",[1]median_raw_etb!Q11)</f>
        <v/>
      </c>
      <c r="R12" s="247" t="str">
        <f>IF([1]median_raw_etb!R11="","",[1]median_raw_etb!R11)</f>
        <v/>
      </c>
      <c r="S12" s="247" t="str">
        <f>IF([1]median_raw_etb!S11="","",[1]median_raw_etb!S11)</f>
        <v/>
      </c>
      <c r="T12" s="247" t="str">
        <f>IF([1]median_raw_etb!T11="","",[1]median_raw_etb!T11)</f>
        <v/>
      </c>
      <c r="U12" s="247" t="str">
        <f>IF([1]median_raw_etb!U11="","",[1]median_raw_etb!U11)</f>
        <v/>
      </c>
      <c r="V12" s="247" t="str">
        <f>IF([1]median_raw_etb!V11="","",[1]median_raw_etb!V11)</f>
        <v/>
      </c>
      <c r="W12" s="247" t="str">
        <f>IF([1]median_raw_etb!W11="","",[1]median_raw_etb!W11)</f>
        <v/>
      </c>
      <c r="X12" s="247" t="str">
        <f>IF([1]median_raw_etb!X11="","",[1]median_raw_etb!X11)</f>
        <v/>
      </c>
      <c r="Y12" s="247" t="str">
        <f>IF([1]median_raw_etb!Y11="","",[1]median_raw_etb!Y11)</f>
        <v/>
      </c>
      <c r="Z12" s="247" t="str">
        <f>IF([1]median_raw_etb!Z11="","",[1]median_raw_etb!Z11)</f>
        <v/>
      </c>
      <c r="AA12" s="247" t="str">
        <f>IF([1]median_raw_etb!AA11="","",[1]median_raw_etb!AA11)</f>
        <v/>
      </c>
      <c r="AB12" s="248" t="str">
        <f>IF([1]median_raw_etb!AB11="","",[1]median_raw_etb!AB11)</f>
        <v/>
      </c>
      <c r="AC12" s="248" t="str">
        <f>IF([1]median_raw_etb!AC11="","",[1]median_raw_etb!AC11)</f>
        <v/>
      </c>
      <c r="AD12" s="249" t="str">
        <f>IF([1]median_raw_etb!AD11="","",[1]median_raw_etb!AD11)</f>
        <v/>
      </c>
      <c r="AE12" s="248" t="str">
        <f>IF([1]median_raw_etb!AE11="","",[1]median_raw_etb!AE11)</f>
        <v/>
      </c>
      <c r="AF12" s="248" t="str">
        <f>IF([1]median_raw_etb!AF11="","",[1]median_raw_etb!AF11)</f>
        <v/>
      </c>
      <c r="AG12" s="248" t="str">
        <f>IF([1]median_raw_etb!AG11="","",[1]median_raw_etb!AG11)</f>
        <v/>
      </c>
      <c r="AH12" s="247" t="str">
        <f>IF([1]median_raw_etb!AH11="","",[1]median_raw_etb!AH11)</f>
        <v/>
      </c>
      <c r="AI12" s="247" t="str">
        <f t="shared" si="1"/>
        <v/>
      </c>
      <c r="AJ12" s="247" t="str">
        <f>IF(OR(AM12="",AM12=0),"",IF(C12="","",
IF(INDEX($D$1:$AM12,ROW(),MATCH("Cereal",$D$1:$AM$1,0))="",INDEX($D$1:$AM$2,2,MATCH("Cereal",$D$1:$AM$1,0)),INDEX($D$1:$AM12,ROW(),MATCH("Cereal",$D$1:$AM$1,0)))*90
+IF(INDEX($D$1:$AM12,ROW(),MATCH("Beans",$D$1:$AM$1,0))="",INDEX($D$1:$AM$2,2,MATCH("Beans",$D$1:$AM$1,0)),INDEX($D$1:$AM12,ROW(),MATCH("Beans",$D$1:$AM$1,0)))*9
+IF(INDEX($D$1:$AM12,ROW(),MATCH("Cooking.oil",$D$1:$AM$1,0))="",INDEX($D$1:$AM$2,2,MATCH("Cooking.oil",$D$1:$AM$1,0)),INDEX($D$1:$AM12,ROW(),MATCH("Cooking.oil",$D$1:$AM$1,0)))*6
+IF(INDEX($D$1:$AM12,ROW(),MATCH("Salt",$D$1:$AM$1,0))="",INDEX($D$1:$AM$2,2,MATCH("Salt",$D$1:$AM$1,0)),INDEX($D$1:$AM12,ROW(),MATCH("Salt",$D$1:$AM$1,0)))*1
))</f>
        <v/>
      </c>
      <c r="AK12" s="247" t="str">
        <f>IF(OR(AM12="",AM12=0),"",IF(C12="","",AJ12
+IF(INDEX($D$1:$AH12,ROW(),MATCH("Soap",$D$1:$AH$1,0))="",INDEX($D$1:$AH$2,2,MATCH("Soap",$D$1:$AH$1,0)),INDEX($D$1:$AH12,ROW(),MATCH("Soap",$D$1:$AH$1,0)))*6
+IF(INDEX($D$1:$AH12,ROW(),MATCH("Exercise.book",$D$1:$AH$1,0))="",INDEX($D$1:$AH$2,2,MATCH("Exercise.book",$D$1:$AH$1,0)),INDEX($D$1:$AH12,ROW(),MATCH("Exercise.book",$D$1:$AH$1,0)))*12
+IF(INDEX($D$1:$AH12,ROW(),MATCH("Charcoal",$D$1:$AH$1,0))="",INDEX($D$1:$AH$2,2,MATCH("Charcoal",$D$1:$AH$1,0)),INDEX($D$1:$AH12,ROW(),MATCH("Charcoal",$D$1:$AH$1,0)))*30
+IF(INDEX($D$1:$AH12,ROW(),MATCH("Milling.costs",$D$1:$AH$1,0))="",INDEX($D$1:$AH$2,2,MATCH("Milling.costs",$D$1:$AH$1,0)),INDEX($D$1:$AH12,ROW(),MATCH("Milling.costs",$D$1:$AH$1,0)))/3.5*30
+IF(INDEX($D$1:$AH12,ROW(),MATCH("USD",$D$1:$AH$1,0))="",INDEX($D$1:$AH$2,2,MATCH("USD",$D$1:$AH$1,0)),INDEX($D$1:$AH12,ROW(),MATCH("USD",$D$1:$AH$1,0)))*17
))</f>
        <v/>
      </c>
      <c r="AL12" s="269"/>
      <c r="AM12" s="250" t="str">
        <f t="shared" si="2"/>
        <v/>
      </c>
    </row>
    <row r="13" spans="1:39" x14ac:dyDescent="0.25">
      <c r="A13" s="257" t="str">
        <f>IF([1]median_raw_etb!A12="","",[1]median_raw_etb!A12)</f>
        <v/>
      </c>
      <c r="B13" s="257" t="str">
        <f>IF([1]median_raw_etb!B12="","",[1]median_raw_etb!B12)</f>
        <v/>
      </c>
      <c r="C13" s="258" t="str">
        <f>IF([1]median_raw_etb!C12="","",[1]median_raw_etb!C12)</f>
        <v/>
      </c>
      <c r="D13" s="247" t="str">
        <f>IF([1]median_raw_etb!D12="","",[1]median_raw_etb!D12)</f>
        <v/>
      </c>
      <c r="E13" s="247" t="str">
        <f>IF([1]median_raw_etb!E12="","",[1]median_raw_etb!E12)</f>
        <v/>
      </c>
      <c r="F13" s="247" t="str">
        <f>IF([1]median_raw_etb!F12="","",[1]median_raw_etb!F12)</f>
        <v/>
      </c>
      <c r="G13" s="247" t="str">
        <f>IF([1]median_raw_etb!G12="","",[1]median_raw_etb!G12)</f>
        <v/>
      </c>
      <c r="H13" s="247" t="str">
        <f>IF([1]median_raw_etb!H12="","",[1]median_raw_etb!H12)</f>
        <v/>
      </c>
      <c r="I13" s="247" t="str">
        <f>IF([1]median_raw_etb!I12="","",[1]median_raw_etb!I12)</f>
        <v/>
      </c>
      <c r="J13" s="247" t="str">
        <f>IF([1]median_raw_etb!J12="","",[1]median_raw_etb!J12)</f>
        <v/>
      </c>
      <c r="K13" s="247" t="str">
        <f>IF([1]median_raw_etb!K12="","",[1]median_raw_etb!K12)</f>
        <v/>
      </c>
      <c r="L13" s="247" t="str">
        <f>IF([1]median_raw_etb!L12="","",[1]median_raw_etb!L12)</f>
        <v/>
      </c>
      <c r="M13" s="247" t="str">
        <f>IF([1]median_raw_etb!M12="","",[1]median_raw_etb!M12)</f>
        <v/>
      </c>
      <c r="N13" s="247" t="str">
        <f>IF([1]median_raw_etb!N12="","",[1]median_raw_etb!N12)</f>
        <v/>
      </c>
      <c r="O13" s="247" t="str">
        <f>IF([1]median_raw_etb!O12="","",[1]median_raw_etb!O12)</f>
        <v/>
      </c>
      <c r="P13" s="247" t="str">
        <f>IF([1]median_raw_etb!P12="","",[1]median_raw_etb!P12)</f>
        <v/>
      </c>
      <c r="Q13" s="247" t="str">
        <f>IF([1]median_raw_etb!Q12="","",[1]median_raw_etb!Q12)</f>
        <v/>
      </c>
      <c r="R13" s="247" t="str">
        <f>IF([1]median_raw_etb!R12="","",[1]median_raw_etb!R12)</f>
        <v/>
      </c>
      <c r="S13" s="247" t="str">
        <f>IF([1]median_raw_etb!S12="","",[1]median_raw_etb!S12)</f>
        <v/>
      </c>
      <c r="T13" s="247" t="str">
        <f>IF([1]median_raw_etb!T12="","",[1]median_raw_etb!T12)</f>
        <v/>
      </c>
      <c r="U13" s="247" t="str">
        <f>IF([1]median_raw_etb!U12="","",[1]median_raw_etb!U12)</f>
        <v/>
      </c>
      <c r="V13" s="247" t="str">
        <f>IF([1]median_raw_etb!V12="","",[1]median_raw_etb!V12)</f>
        <v/>
      </c>
      <c r="W13" s="247" t="str">
        <f>IF([1]median_raw_etb!W12="","",[1]median_raw_etb!W12)</f>
        <v/>
      </c>
      <c r="X13" s="247" t="str">
        <f>IF([1]median_raw_etb!X12="","",[1]median_raw_etb!X12)</f>
        <v/>
      </c>
      <c r="Y13" s="247" t="str">
        <f>IF([1]median_raw_etb!Y12="","",[1]median_raw_etb!Y12)</f>
        <v/>
      </c>
      <c r="Z13" s="247" t="str">
        <f>IF([1]median_raw_etb!Z12="","",[1]median_raw_etb!Z12)</f>
        <v/>
      </c>
      <c r="AA13" s="247" t="str">
        <f>IF([1]median_raw_etb!AA12="","",[1]median_raw_etb!AA12)</f>
        <v/>
      </c>
      <c r="AB13" s="248" t="str">
        <f>IF([1]median_raw_etb!AB12="","",[1]median_raw_etb!AB12)</f>
        <v/>
      </c>
      <c r="AC13" s="248" t="str">
        <f>IF([1]median_raw_etb!AC12="","",[1]median_raw_etb!AC12)</f>
        <v/>
      </c>
      <c r="AD13" s="249" t="str">
        <f>IF([1]median_raw_etb!AD12="","",[1]median_raw_etb!AD12)</f>
        <v/>
      </c>
      <c r="AE13" s="248" t="str">
        <f>IF([1]median_raw_etb!AE12="","",[1]median_raw_etb!AE12)</f>
        <v/>
      </c>
      <c r="AF13" s="248" t="str">
        <f>IF([1]median_raw_etb!AF12="","",[1]median_raw_etb!AF12)</f>
        <v/>
      </c>
      <c r="AG13" s="248" t="str">
        <f>IF([1]median_raw_etb!AG12="","",[1]median_raw_etb!AG12)</f>
        <v/>
      </c>
      <c r="AH13" s="247" t="str">
        <f>IF([1]median_raw_etb!AH12="","",[1]median_raw_etb!AH12)</f>
        <v/>
      </c>
      <c r="AI13" s="247" t="str">
        <f t="shared" si="1"/>
        <v/>
      </c>
      <c r="AJ13" s="247" t="str">
        <f>IF(OR(AM13="",AM13=0),"",IF(C13="","",
IF(INDEX($D$1:$AM13,ROW(),MATCH("Cereal",$D$1:$AM$1,0))="",INDEX($D$1:$AM$2,2,MATCH("Cereal",$D$1:$AM$1,0)),INDEX($D$1:$AM13,ROW(),MATCH("Cereal",$D$1:$AM$1,0)))*90
+IF(INDEX($D$1:$AM13,ROW(),MATCH("Beans",$D$1:$AM$1,0))="",INDEX($D$1:$AM$2,2,MATCH("Beans",$D$1:$AM$1,0)),INDEX($D$1:$AM13,ROW(),MATCH("Beans",$D$1:$AM$1,0)))*9
+IF(INDEX($D$1:$AM13,ROW(),MATCH("Cooking.oil",$D$1:$AM$1,0))="",INDEX($D$1:$AM$2,2,MATCH("Cooking.oil",$D$1:$AM$1,0)),INDEX($D$1:$AM13,ROW(),MATCH("Cooking.oil",$D$1:$AM$1,0)))*6
+IF(INDEX($D$1:$AM13,ROW(),MATCH("Salt",$D$1:$AM$1,0))="",INDEX($D$1:$AM$2,2,MATCH("Salt",$D$1:$AM$1,0)),INDEX($D$1:$AM13,ROW(),MATCH("Salt",$D$1:$AM$1,0)))*1
))</f>
        <v/>
      </c>
      <c r="AK13" s="247" t="str">
        <f>IF(OR(AM13="",AM13=0),"",IF(C13="","",AJ13
+IF(INDEX($D$1:$AH13,ROW(),MATCH("Soap",$D$1:$AH$1,0))="",INDEX($D$1:$AH$2,2,MATCH("Soap",$D$1:$AH$1,0)),INDEX($D$1:$AH13,ROW(),MATCH("Soap",$D$1:$AH$1,0)))*6
+IF(INDEX($D$1:$AH13,ROW(),MATCH("Exercise.book",$D$1:$AH$1,0))="",INDEX($D$1:$AH$2,2,MATCH("Exercise.book",$D$1:$AH$1,0)),INDEX($D$1:$AH13,ROW(),MATCH("Exercise.book",$D$1:$AH$1,0)))*12
+IF(INDEX($D$1:$AH13,ROW(),MATCH("Charcoal",$D$1:$AH$1,0))="",INDEX($D$1:$AH$2,2,MATCH("Charcoal",$D$1:$AH$1,0)),INDEX($D$1:$AH13,ROW(),MATCH("Charcoal",$D$1:$AH$1,0)))*30
+IF(INDEX($D$1:$AH13,ROW(),MATCH("Milling.costs",$D$1:$AH$1,0))="",INDEX($D$1:$AH$2,2,MATCH("Milling.costs",$D$1:$AH$1,0)),INDEX($D$1:$AH13,ROW(),MATCH("Milling.costs",$D$1:$AH$1,0)))/3.5*30
+IF(INDEX($D$1:$AH13,ROW(),MATCH("USD",$D$1:$AH$1,0))="",INDEX($D$1:$AH$2,2,MATCH("USD",$D$1:$AH$1,0)),INDEX($D$1:$AH13,ROW(),MATCH("USD",$D$1:$AH$1,0)))*17
))</f>
        <v/>
      </c>
      <c r="AL13" s="269"/>
      <c r="AM13" s="250" t="str">
        <f t="shared" si="2"/>
        <v/>
      </c>
    </row>
    <row r="14" spans="1:39" x14ac:dyDescent="0.25">
      <c r="A14" s="257" t="str">
        <f>IF([1]median_raw_etb!A13="","",[1]median_raw_etb!A13)</f>
        <v/>
      </c>
      <c r="B14" s="257" t="str">
        <f>IF([1]median_raw_etb!B13="","",[1]median_raw_etb!B13)</f>
        <v/>
      </c>
      <c r="C14" s="258" t="str">
        <f>IF([1]median_raw_etb!C13="","",[1]median_raw_etb!C13)</f>
        <v/>
      </c>
      <c r="D14" s="247" t="str">
        <f>IF([1]median_raw_etb!D13="","",[1]median_raw_etb!D13)</f>
        <v/>
      </c>
      <c r="E14" s="247" t="str">
        <f>IF([1]median_raw_etb!E13="","",[1]median_raw_etb!E13)</f>
        <v/>
      </c>
      <c r="F14" s="247" t="str">
        <f>IF([1]median_raw_etb!F13="","",[1]median_raw_etb!F13)</f>
        <v/>
      </c>
      <c r="G14" s="247" t="str">
        <f>IF([1]median_raw_etb!G13="","",[1]median_raw_etb!G13)</f>
        <v/>
      </c>
      <c r="H14" s="247" t="str">
        <f>IF([1]median_raw_etb!H13="","",[1]median_raw_etb!H13)</f>
        <v/>
      </c>
      <c r="I14" s="247" t="str">
        <f>IF([1]median_raw_etb!I13="","",[1]median_raw_etb!I13)</f>
        <v/>
      </c>
      <c r="J14" s="247" t="str">
        <f>IF([1]median_raw_etb!J13="","",[1]median_raw_etb!J13)</f>
        <v/>
      </c>
      <c r="K14" s="247" t="str">
        <f>IF([1]median_raw_etb!K13="","",[1]median_raw_etb!K13)</f>
        <v/>
      </c>
      <c r="L14" s="247" t="str">
        <f>IF([1]median_raw_etb!L13="","",[1]median_raw_etb!L13)</f>
        <v/>
      </c>
      <c r="M14" s="247" t="str">
        <f>IF([1]median_raw_etb!M13="","",[1]median_raw_etb!M13)</f>
        <v/>
      </c>
      <c r="N14" s="247" t="str">
        <f>IF([1]median_raw_etb!N13="","",[1]median_raw_etb!N13)</f>
        <v/>
      </c>
      <c r="O14" s="247" t="str">
        <f>IF([1]median_raw_etb!O13="","",[1]median_raw_etb!O13)</f>
        <v/>
      </c>
      <c r="P14" s="247" t="str">
        <f>IF([1]median_raw_etb!P13="","",[1]median_raw_etb!P13)</f>
        <v/>
      </c>
      <c r="Q14" s="247" t="str">
        <f>IF([1]median_raw_etb!Q13="","",[1]median_raw_etb!Q13)</f>
        <v/>
      </c>
      <c r="R14" s="247" t="str">
        <f>IF([1]median_raw_etb!R13="","",[1]median_raw_etb!R13)</f>
        <v/>
      </c>
      <c r="S14" s="247" t="str">
        <f>IF([1]median_raw_etb!S13="","",[1]median_raw_etb!S13)</f>
        <v/>
      </c>
      <c r="T14" s="247" t="str">
        <f>IF([1]median_raw_etb!T13="","",[1]median_raw_etb!T13)</f>
        <v/>
      </c>
      <c r="U14" s="247" t="str">
        <f>IF([1]median_raw_etb!U13="","",[1]median_raw_etb!U13)</f>
        <v/>
      </c>
      <c r="V14" s="247" t="str">
        <f>IF([1]median_raw_etb!V13="","",[1]median_raw_etb!V13)</f>
        <v/>
      </c>
      <c r="W14" s="247" t="str">
        <f>IF([1]median_raw_etb!W13="","",[1]median_raw_etb!W13)</f>
        <v/>
      </c>
      <c r="X14" s="247" t="str">
        <f>IF([1]median_raw_etb!X13="","",[1]median_raw_etb!X13)</f>
        <v/>
      </c>
      <c r="Y14" s="247" t="str">
        <f>IF([1]median_raw_etb!Y13="","",[1]median_raw_etb!Y13)</f>
        <v/>
      </c>
      <c r="Z14" s="247" t="str">
        <f>IF([1]median_raw_etb!Z13="","",[1]median_raw_etb!Z13)</f>
        <v/>
      </c>
      <c r="AA14" s="247" t="str">
        <f>IF([1]median_raw_etb!AA13="","",[1]median_raw_etb!AA13)</f>
        <v/>
      </c>
      <c r="AB14" s="248" t="str">
        <f>IF([1]median_raw_etb!AB13="","",[1]median_raw_etb!AB13)</f>
        <v/>
      </c>
      <c r="AC14" s="248" t="str">
        <f>IF([1]median_raw_etb!AC13="","",[1]median_raw_etb!AC13)</f>
        <v/>
      </c>
      <c r="AD14" s="249" t="str">
        <f>IF([1]median_raw_etb!AD13="","",[1]median_raw_etb!AD13)</f>
        <v/>
      </c>
      <c r="AE14" s="248" t="str">
        <f>IF([1]median_raw_etb!AE13="","",[1]median_raw_etb!AE13)</f>
        <v/>
      </c>
      <c r="AF14" s="248" t="str">
        <f>IF([1]median_raw_etb!AF13="","",[1]median_raw_etb!AF13)</f>
        <v/>
      </c>
      <c r="AG14" s="248" t="str">
        <f>IF([1]median_raw_etb!AG13="","",[1]median_raw_etb!AG13)</f>
        <v/>
      </c>
      <c r="AH14" s="247" t="str">
        <f>IF([1]median_raw_etb!AH13="","",[1]median_raw_etb!AH13)</f>
        <v/>
      </c>
      <c r="AI14" s="247" t="str">
        <f t="shared" si="1"/>
        <v/>
      </c>
      <c r="AJ14" s="247" t="str">
        <f>IF(OR(AM14="",AM14=0),"",IF(C14="","",
IF(INDEX($D$1:$AM14,ROW(),MATCH("Cereal",$D$1:$AM$1,0))="",INDEX($D$1:$AM$2,2,MATCH("Cereal",$D$1:$AM$1,0)),INDEX($D$1:$AM14,ROW(),MATCH("Cereal",$D$1:$AM$1,0)))*90
+IF(INDEX($D$1:$AM14,ROW(),MATCH("Beans",$D$1:$AM$1,0))="",INDEX($D$1:$AM$2,2,MATCH("Beans",$D$1:$AM$1,0)),INDEX($D$1:$AM14,ROW(),MATCH("Beans",$D$1:$AM$1,0)))*9
+IF(INDEX($D$1:$AM14,ROW(),MATCH("Cooking.oil",$D$1:$AM$1,0))="",INDEX($D$1:$AM$2,2,MATCH("Cooking.oil",$D$1:$AM$1,0)),INDEX($D$1:$AM14,ROW(),MATCH("Cooking.oil",$D$1:$AM$1,0)))*6
+IF(INDEX($D$1:$AM14,ROW(),MATCH("Salt",$D$1:$AM$1,0))="",INDEX($D$1:$AM$2,2,MATCH("Salt",$D$1:$AM$1,0)),INDEX($D$1:$AM14,ROW(),MATCH("Salt",$D$1:$AM$1,0)))*1
))</f>
        <v/>
      </c>
      <c r="AK14" s="247" t="str">
        <f>IF(OR(AM14="",AM14=0),"",IF(C14="","",AJ14
+IF(INDEX($D$1:$AH14,ROW(),MATCH("Soap",$D$1:$AH$1,0))="",INDEX($D$1:$AH$2,2,MATCH("Soap",$D$1:$AH$1,0)),INDEX($D$1:$AH14,ROW(),MATCH("Soap",$D$1:$AH$1,0)))*6
+IF(INDEX($D$1:$AH14,ROW(),MATCH("Exercise.book",$D$1:$AH$1,0))="",INDEX($D$1:$AH$2,2,MATCH("Exercise.book",$D$1:$AH$1,0)),INDEX($D$1:$AH14,ROW(),MATCH("Exercise.book",$D$1:$AH$1,0)))*12
+IF(INDEX($D$1:$AH14,ROW(),MATCH("Charcoal",$D$1:$AH$1,0))="",INDEX($D$1:$AH$2,2,MATCH("Charcoal",$D$1:$AH$1,0)),INDEX($D$1:$AH14,ROW(),MATCH("Charcoal",$D$1:$AH$1,0)))*30
+IF(INDEX($D$1:$AH14,ROW(),MATCH("Milling.costs",$D$1:$AH$1,0))="",INDEX($D$1:$AH$2,2,MATCH("Milling.costs",$D$1:$AH$1,0)),INDEX($D$1:$AH14,ROW(),MATCH("Milling.costs",$D$1:$AH$1,0)))/3.5*30
+IF(INDEX($D$1:$AH14,ROW(),MATCH("USD",$D$1:$AH$1,0))="",INDEX($D$1:$AH$2,2,MATCH("USD",$D$1:$AH$1,0)),INDEX($D$1:$AH14,ROW(),MATCH("USD",$D$1:$AH$1,0)))*17
))</f>
        <v/>
      </c>
      <c r="AL14" s="269"/>
      <c r="AM14" s="250" t="str">
        <f t="shared" si="2"/>
        <v/>
      </c>
    </row>
    <row r="15" spans="1:39" x14ac:dyDescent="0.25">
      <c r="A15" s="257" t="str">
        <f>IF([1]median_raw_etb!A14="","",[1]median_raw_etb!A14)</f>
        <v/>
      </c>
      <c r="B15" s="257" t="str">
        <f>IF([1]median_raw_etb!B14="","",[1]median_raw_etb!B14)</f>
        <v/>
      </c>
      <c r="C15" s="258" t="str">
        <f>IF([1]median_raw_etb!C14="","",[1]median_raw_etb!C14)</f>
        <v/>
      </c>
      <c r="D15" s="247" t="str">
        <f>IF([1]median_raw_etb!D14="","",[1]median_raw_etb!D14)</f>
        <v/>
      </c>
      <c r="E15" s="247" t="str">
        <f>IF([1]median_raw_etb!E14="","",[1]median_raw_etb!E14)</f>
        <v/>
      </c>
      <c r="F15" s="247" t="str">
        <f>IF([1]median_raw_etb!F14="","",[1]median_raw_etb!F14)</f>
        <v/>
      </c>
      <c r="G15" s="247" t="str">
        <f>IF([1]median_raw_etb!G14="","",[1]median_raw_etb!G14)</f>
        <v/>
      </c>
      <c r="H15" s="247" t="str">
        <f>IF([1]median_raw_etb!H14="","",[1]median_raw_etb!H14)</f>
        <v/>
      </c>
      <c r="I15" s="247" t="str">
        <f>IF([1]median_raw_etb!I14="","",[1]median_raw_etb!I14)</f>
        <v/>
      </c>
      <c r="J15" s="247" t="str">
        <f>IF([1]median_raw_etb!J14="","",[1]median_raw_etb!J14)</f>
        <v/>
      </c>
      <c r="K15" s="247" t="str">
        <f>IF([1]median_raw_etb!K14="","",[1]median_raw_etb!K14)</f>
        <v/>
      </c>
      <c r="L15" s="247" t="str">
        <f>IF([1]median_raw_etb!L14="","",[1]median_raw_etb!L14)</f>
        <v/>
      </c>
      <c r="M15" s="247" t="str">
        <f>IF([1]median_raw_etb!M14="","",[1]median_raw_etb!M14)</f>
        <v/>
      </c>
      <c r="N15" s="247" t="str">
        <f>IF([1]median_raw_etb!N14="","",[1]median_raw_etb!N14)</f>
        <v/>
      </c>
      <c r="O15" s="247" t="str">
        <f>IF([1]median_raw_etb!O14="","",[1]median_raw_etb!O14)</f>
        <v/>
      </c>
      <c r="P15" s="247" t="str">
        <f>IF([1]median_raw_etb!P14="","",[1]median_raw_etb!P14)</f>
        <v/>
      </c>
      <c r="Q15" s="247" t="str">
        <f>IF([1]median_raw_etb!Q14="","",[1]median_raw_etb!Q14)</f>
        <v/>
      </c>
      <c r="R15" s="247" t="str">
        <f>IF([1]median_raw_etb!R14="","",[1]median_raw_etb!R14)</f>
        <v/>
      </c>
      <c r="S15" s="247" t="str">
        <f>IF([1]median_raw_etb!S14="","",[1]median_raw_etb!S14)</f>
        <v/>
      </c>
      <c r="T15" s="247" t="str">
        <f>IF([1]median_raw_etb!T14="","",[1]median_raw_etb!T14)</f>
        <v/>
      </c>
      <c r="U15" s="247" t="str">
        <f>IF([1]median_raw_etb!U14="","",[1]median_raw_etb!U14)</f>
        <v/>
      </c>
      <c r="V15" s="247" t="str">
        <f>IF([1]median_raw_etb!V14="","",[1]median_raw_etb!V14)</f>
        <v/>
      </c>
      <c r="W15" s="247" t="str">
        <f>IF([1]median_raw_etb!W14="","",[1]median_raw_etb!W14)</f>
        <v/>
      </c>
      <c r="X15" s="247" t="str">
        <f>IF([1]median_raw_etb!X14="","",[1]median_raw_etb!X14)</f>
        <v/>
      </c>
      <c r="Y15" s="247" t="str">
        <f>IF([1]median_raw_etb!Y14="","",[1]median_raw_etb!Y14)</f>
        <v/>
      </c>
      <c r="Z15" s="247" t="str">
        <f>IF([1]median_raw_etb!Z14="","",[1]median_raw_etb!Z14)</f>
        <v/>
      </c>
      <c r="AA15" s="247" t="str">
        <f>IF([1]median_raw_etb!AA14="","",[1]median_raw_etb!AA14)</f>
        <v/>
      </c>
      <c r="AB15" s="248" t="str">
        <f>IF([1]median_raw_etb!AB14="","",[1]median_raw_etb!AB14)</f>
        <v/>
      </c>
      <c r="AC15" s="248" t="str">
        <f>IF([1]median_raw_etb!AC14="","",[1]median_raw_etb!AC14)</f>
        <v/>
      </c>
      <c r="AD15" s="249" t="str">
        <f>IF([1]median_raw_etb!AD14="","",[1]median_raw_etb!AD14)</f>
        <v/>
      </c>
      <c r="AE15" s="248" t="str">
        <f>IF([1]median_raw_etb!AE14="","",[1]median_raw_etb!AE14)</f>
        <v/>
      </c>
      <c r="AF15" s="248" t="str">
        <f>IF([1]median_raw_etb!AF14="","",[1]median_raw_etb!AF14)</f>
        <v/>
      </c>
      <c r="AG15" s="248" t="str">
        <f>IF([1]median_raw_etb!AG14="","",[1]median_raw_etb!AG14)</f>
        <v/>
      </c>
      <c r="AH15" s="247" t="str">
        <f>IF([1]median_raw_etb!AH14="","",[1]median_raw_etb!AH14)</f>
        <v/>
      </c>
      <c r="AI15" s="247" t="str">
        <f t="shared" si="1"/>
        <v/>
      </c>
      <c r="AJ15" s="247" t="str">
        <f>IF(OR(AM15="",AM15=0),"",IF(C15="","",
IF(INDEX($D$1:$AM15,ROW(),MATCH("Cereal",$D$1:$AM$1,0))="",INDEX($D$1:$AM$2,2,MATCH("Cereal",$D$1:$AM$1,0)),INDEX($D$1:$AM15,ROW(),MATCH("Cereal",$D$1:$AM$1,0)))*90
+IF(INDEX($D$1:$AM15,ROW(),MATCH("Beans",$D$1:$AM$1,0))="",INDEX($D$1:$AM$2,2,MATCH("Beans",$D$1:$AM$1,0)),INDEX($D$1:$AM15,ROW(),MATCH("Beans",$D$1:$AM$1,0)))*9
+IF(INDEX($D$1:$AM15,ROW(),MATCH("Cooking.oil",$D$1:$AM$1,0))="",INDEX($D$1:$AM$2,2,MATCH("Cooking.oil",$D$1:$AM$1,0)),INDEX($D$1:$AM15,ROW(),MATCH("Cooking.oil",$D$1:$AM$1,0)))*6
+IF(INDEX($D$1:$AM15,ROW(),MATCH("Salt",$D$1:$AM$1,0))="",INDEX($D$1:$AM$2,2,MATCH("Salt",$D$1:$AM$1,0)),INDEX($D$1:$AM15,ROW(),MATCH("Salt",$D$1:$AM$1,0)))*1
))</f>
        <v/>
      </c>
      <c r="AK15" s="247" t="str">
        <f>IF(OR(AM15="",AM15=0),"",IF(C15="","",AJ15
+IF(INDEX($D$1:$AH15,ROW(),MATCH("Soap",$D$1:$AH$1,0))="",INDEX($D$1:$AH$2,2,MATCH("Soap",$D$1:$AH$1,0)),INDEX($D$1:$AH15,ROW(),MATCH("Soap",$D$1:$AH$1,0)))*6
+IF(INDEX($D$1:$AH15,ROW(),MATCH("Exercise.book",$D$1:$AH$1,0))="",INDEX($D$1:$AH$2,2,MATCH("Exercise.book",$D$1:$AH$1,0)),INDEX($D$1:$AH15,ROW(),MATCH("Exercise.book",$D$1:$AH$1,0)))*12
+IF(INDEX($D$1:$AH15,ROW(),MATCH("Charcoal",$D$1:$AH$1,0))="",INDEX($D$1:$AH$2,2,MATCH("Charcoal",$D$1:$AH$1,0)),INDEX($D$1:$AH15,ROW(),MATCH("Charcoal",$D$1:$AH$1,0)))*30
+IF(INDEX($D$1:$AH15,ROW(),MATCH("Milling.costs",$D$1:$AH$1,0))="",INDEX($D$1:$AH$2,2,MATCH("Milling.costs",$D$1:$AH$1,0)),INDEX($D$1:$AH15,ROW(),MATCH("Milling.costs",$D$1:$AH$1,0)))/3.5*30
+IF(INDEX($D$1:$AH15,ROW(),MATCH("USD",$D$1:$AH$1,0))="",INDEX($D$1:$AH$2,2,MATCH("USD",$D$1:$AH$1,0)),INDEX($D$1:$AH15,ROW(),MATCH("USD",$D$1:$AH$1,0)))*17
))</f>
        <v/>
      </c>
      <c r="AL15" s="269"/>
      <c r="AM15" s="250" t="str">
        <f>IF(C15="","",IF(IF(RIGHT($A15,9)="Equatoria",$E15,$D15)="",IF(RIGHT($A15,9)="Equatoria",$E$2,$D$2),IF(RIGHT($A15,9)="Equatoria",$E15,$D15)))</f>
        <v/>
      </c>
    </row>
    <row r="16" spans="1:39" x14ac:dyDescent="0.25">
      <c r="A16" s="257" t="str">
        <f>IF([1]median_raw_etb!A15="","",[1]median_raw_etb!A15)</f>
        <v/>
      </c>
      <c r="B16" s="257" t="str">
        <f>IF([1]median_raw_etb!B15="","",[1]median_raw_etb!B15)</f>
        <v/>
      </c>
      <c r="C16" s="258" t="str">
        <f>IF([1]median_raw_etb!C15="","",[1]median_raw_etb!C15)</f>
        <v/>
      </c>
      <c r="D16" s="247" t="str">
        <f>IF([1]median_raw_etb!D15="","",[1]median_raw_etb!D15)</f>
        <v/>
      </c>
      <c r="E16" s="247" t="str">
        <f>IF([1]median_raw_etb!E15="","",[1]median_raw_etb!E15)</f>
        <v/>
      </c>
      <c r="F16" s="247" t="str">
        <f>IF([1]median_raw_etb!F15="","",[1]median_raw_etb!F15)</f>
        <v/>
      </c>
      <c r="G16" s="247" t="str">
        <f>IF([1]median_raw_etb!G15="","",[1]median_raw_etb!G15)</f>
        <v/>
      </c>
      <c r="H16" s="247" t="str">
        <f>IF([1]median_raw_etb!H15="","",[1]median_raw_etb!H15)</f>
        <v/>
      </c>
      <c r="I16" s="247" t="str">
        <f>IF([1]median_raw_etb!I15="","",[1]median_raw_etb!I15)</f>
        <v/>
      </c>
      <c r="J16" s="247" t="str">
        <f>IF([1]median_raw_etb!J15="","",[1]median_raw_etb!J15)</f>
        <v/>
      </c>
      <c r="K16" s="247" t="str">
        <f>IF([1]median_raw_etb!K15="","",[1]median_raw_etb!K15)</f>
        <v/>
      </c>
      <c r="L16" s="247" t="str">
        <f>IF([1]median_raw_etb!L15="","",[1]median_raw_etb!L15)</f>
        <v/>
      </c>
      <c r="M16" s="247" t="str">
        <f>IF([1]median_raw_etb!M15="","",[1]median_raw_etb!M15)</f>
        <v/>
      </c>
      <c r="N16" s="247" t="str">
        <f>IF([1]median_raw_etb!N15="","",[1]median_raw_etb!N15)</f>
        <v/>
      </c>
      <c r="O16" s="247" t="str">
        <f>IF([1]median_raw_etb!O15="","",[1]median_raw_etb!O15)</f>
        <v/>
      </c>
      <c r="P16" s="247" t="str">
        <f>IF([1]median_raw_etb!P15="","",[1]median_raw_etb!P15)</f>
        <v/>
      </c>
      <c r="Q16" s="247" t="str">
        <f>IF([1]median_raw_etb!Q15="","",[1]median_raw_etb!Q15)</f>
        <v/>
      </c>
      <c r="R16" s="247" t="str">
        <f>IF([1]median_raw_etb!R15="","",[1]median_raw_etb!R15)</f>
        <v/>
      </c>
      <c r="S16" s="247" t="str">
        <f>IF([1]median_raw_etb!S15="","",[1]median_raw_etb!S15)</f>
        <v/>
      </c>
      <c r="T16" s="247" t="str">
        <f>IF([1]median_raw_etb!T15="","",[1]median_raw_etb!T15)</f>
        <v/>
      </c>
      <c r="U16" s="247" t="str">
        <f>IF([1]median_raw_etb!U15="","",[1]median_raw_etb!U15)</f>
        <v/>
      </c>
      <c r="V16" s="247" t="str">
        <f>IF([1]median_raw_etb!V15="","",[1]median_raw_etb!V15)</f>
        <v/>
      </c>
      <c r="W16" s="247" t="str">
        <f>IF([1]median_raw_etb!W15="","",[1]median_raw_etb!W15)</f>
        <v/>
      </c>
      <c r="X16" s="247" t="str">
        <f>IF([1]median_raw_etb!X15="","",[1]median_raw_etb!X15)</f>
        <v/>
      </c>
      <c r="Y16" s="247" t="str">
        <f>IF([1]median_raw_etb!Y15="","",[1]median_raw_etb!Y15)</f>
        <v/>
      </c>
      <c r="Z16" s="247" t="str">
        <f>IF([1]median_raw_etb!Z15="","",[1]median_raw_etb!Z15)</f>
        <v/>
      </c>
      <c r="AA16" s="247" t="str">
        <f>IF([1]median_raw_etb!AA15="","",[1]median_raw_etb!AA15)</f>
        <v/>
      </c>
      <c r="AB16" s="248" t="str">
        <f>IF([1]median_raw_etb!AB15="","",[1]median_raw_etb!AB15)</f>
        <v/>
      </c>
      <c r="AC16" s="248" t="str">
        <f>IF([1]median_raw_etb!AC15="","",[1]median_raw_etb!AC15)</f>
        <v/>
      </c>
      <c r="AD16" s="249" t="str">
        <f>IF([1]median_raw_etb!AD15="","",[1]median_raw_etb!AD15)</f>
        <v/>
      </c>
      <c r="AE16" s="248" t="str">
        <f>IF([1]median_raw_etb!AE15="","",[1]median_raw_etb!AE15)</f>
        <v/>
      </c>
      <c r="AF16" s="248" t="str">
        <f>IF([1]median_raw_etb!AF15="","",[1]median_raw_etb!AF15)</f>
        <v/>
      </c>
      <c r="AG16" s="248" t="str">
        <f>IF([1]median_raw_etb!AG15="","",[1]median_raw_etb!AG15)</f>
        <v/>
      </c>
      <c r="AH16" s="247" t="str">
        <f>IF([1]median_raw_etb!AH15="","",[1]median_raw_etb!AH15)</f>
        <v/>
      </c>
      <c r="AI16" s="247" t="str">
        <f t="shared" si="1"/>
        <v/>
      </c>
      <c r="AJ16" s="247" t="str">
        <f>IF(OR(AM16="",AM16=0),"",IF(C16="","",
IF(INDEX($D$1:$AM16,ROW(),MATCH("Cereal",$D$1:$AM$1,0))="",INDEX($D$1:$AM$2,2,MATCH("Cereal",$D$1:$AM$1,0)),INDEX($D$1:$AM16,ROW(),MATCH("Cereal",$D$1:$AM$1,0)))*90
+IF(INDEX($D$1:$AM16,ROW(),MATCH("Beans",$D$1:$AM$1,0))="",INDEX($D$1:$AM$2,2,MATCH("Beans",$D$1:$AM$1,0)),INDEX($D$1:$AM16,ROW(),MATCH("Beans",$D$1:$AM$1,0)))*9
+IF(INDEX($D$1:$AM16,ROW(),MATCH("Cooking.oil",$D$1:$AM$1,0))="",INDEX($D$1:$AM$2,2,MATCH("Cooking.oil",$D$1:$AM$1,0)),INDEX($D$1:$AM16,ROW(),MATCH("Cooking.oil",$D$1:$AM$1,0)))*6
+IF(INDEX($D$1:$AM16,ROW(),MATCH("Salt",$D$1:$AM$1,0))="",INDEX($D$1:$AM$2,2,MATCH("Salt",$D$1:$AM$1,0)),INDEX($D$1:$AM16,ROW(),MATCH("Salt",$D$1:$AM$1,0)))*1
))</f>
        <v/>
      </c>
      <c r="AK16" s="247" t="str">
        <f>IF(OR(AM16="",AM16=0),"",IF(C16="","",AJ16
+IF(INDEX($D$1:$AH16,ROW(),MATCH("Soap",$D$1:$AH$1,0))="",INDEX($D$1:$AH$2,2,MATCH("Soap",$D$1:$AH$1,0)),INDEX($D$1:$AH16,ROW(),MATCH("Soap",$D$1:$AH$1,0)))*6
+IF(INDEX($D$1:$AH16,ROW(),MATCH("Exercise.book",$D$1:$AH$1,0))="",INDEX($D$1:$AH$2,2,MATCH("Exercise.book",$D$1:$AH$1,0)),INDEX($D$1:$AH16,ROW(),MATCH("Exercise.book",$D$1:$AH$1,0)))*12
+IF(INDEX($D$1:$AH16,ROW(),MATCH("Charcoal",$D$1:$AH$1,0))="",INDEX($D$1:$AH$2,2,MATCH("Charcoal",$D$1:$AH$1,0)),INDEX($D$1:$AH16,ROW(),MATCH("Charcoal",$D$1:$AH$1,0)))*30
+IF(INDEX($D$1:$AH16,ROW(),MATCH("Milling.costs",$D$1:$AH$1,0))="",INDEX($D$1:$AH$2,2,MATCH("Milling.costs",$D$1:$AH$1,0)),INDEX($D$1:$AH16,ROW(),MATCH("Milling.costs",$D$1:$AH$1,0)))/3.5*30
+IF(INDEX($D$1:$AH16,ROW(),MATCH("USD",$D$1:$AH$1,0))="",INDEX($D$1:$AH$2,2,MATCH("USD",$D$1:$AH$1,0)),INDEX($D$1:$AH16,ROW(),MATCH("USD",$D$1:$AH$1,0)))*17
))</f>
        <v/>
      </c>
      <c r="AL16" s="269"/>
      <c r="AM16" s="250" t="str">
        <f t="shared" si="2"/>
        <v/>
      </c>
    </row>
    <row r="17" spans="1:39" x14ac:dyDescent="0.25">
      <c r="A17" s="257" t="str">
        <f>IF([1]median_raw_etb!A16="","",[1]median_raw_etb!A16)</f>
        <v/>
      </c>
      <c r="B17" s="257" t="str">
        <f>IF([1]median_raw_etb!B16="","",[1]median_raw_etb!B16)</f>
        <v/>
      </c>
      <c r="C17" s="258" t="str">
        <f>IF([1]median_raw_etb!C16="","",[1]median_raw_etb!C16)</f>
        <v/>
      </c>
      <c r="D17" s="247" t="str">
        <f>IF([1]median_raw_etb!D16="","",[1]median_raw_etb!D16)</f>
        <v/>
      </c>
      <c r="E17" s="247" t="str">
        <f>IF([1]median_raw_etb!E16="","",[1]median_raw_etb!E16)</f>
        <v/>
      </c>
      <c r="F17" s="247" t="str">
        <f>IF([1]median_raw_etb!F16="","",[1]median_raw_etb!F16)</f>
        <v/>
      </c>
      <c r="G17" s="247" t="str">
        <f>IF([1]median_raw_etb!G16="","",[1]median_raw_etb!G16)</f>
        <v/>
      </c>
      <c r="H17" s="247" t="str">
        <f>IF([1]median_raw_etb!H16="","",[1]median_raw_etb!H16)</f>
        <v/>
      </c>
      <c r="I17" s="247" t="str">
        <f>IF([1]median_raw_etb!I16="","",[1]median_raw_etb!I16)</f>
        <v/>
      </c>
      <c r="J17" s="247" t="str">
        <f>IF([1]median_raw_etb!J16="","",[1]median_raw_etb!J16)</f>
        <v/>
      </c>
      <c r="K17" s="247" t="str">
        <f>IF([1]median_raw_etb!K16="","",[1]median_raw_etb!K16)</f>
        <v/>
      </c>
      <c r="L17" s="247" t="str">
        <f>IF([1]median_raw_etb!L16="","",[1]median_raw_etb!L16)</f>
        <v/>
      </c>
      <c r="M17" s="247" t="str">
        <f>IF([1]median_raw_etb!M16="","",[1]median_raw_etb!M16)</f>
        <v/>
      </c>
      <c r="N17" s="247" t="str">
        <f>IF([1]median_raw_etb!N16="","",[1]median_raw_etb!N16)</f>
        <v/>
      </c>
      <c r="O17" s="247" t="str">
        <f>IF([1]median_raw_etb!O16="","",[1]median_raw_etb!O16)</f>
        <v/>
      </c>
      <c r="P17" s="247" t="str">
        <f>IF([1]median_raw_etb!P16="","",[1]median_raw_etb!P16)</f>
        <v/>
      </c>
      <c r="Q17" s="247" t="str">
        <f>IF([1]median_raw_etb!Q16="","",[1]median_raw_etb!Q16)</f>
        <v/>
      </c>
      <c r="R17" s="247" t="str">
        <f>IF([1]median_raw_etb!R16="","",[1]median_raw_etb!R16)</f>
        <v/>
      </c>
      <c r="S17" s="247" t="str">
        <f>IF([1]median_raw_etb!S16="","",[1]median_raw_etb!S16)</f>
        <v/>
      </c>
      <c r="T17" s="247" t="str">
        <f>IF([1]median_raw_etb!T16="","",[1]median_raw_etb!T16)</f>
        <v/>
      </c>
      <c r="U17" s="247" t="str">
        <f>IF([1]median_raw_etb!U16="","",[1]median_raw_etb!U16)</f>
        <v/>
      </c>
      <c r="V17" s="247" t="str">
        <f>IF([1]median_raw_etb!V16="","",[1]median_raw_etb!V16)</f>
        <v/>
      </c>
      <c r="W17" s="247" t="str">
        <f>IF([1]median_raw_etb!W16="","",[1]median_raw_etb!W16)</f>
        <v/>
      </c>
      <c r="X17" s="247" t="str">
        <f>IF([1]median_raw_etb!X16="","",[1]median_raw_etb!X16)</f>
        <v/>
      </c>
      <c r="Y17" s="247" t="str">
        <f>IF([1]median_raw_etb!Y16="","",[1]median_raw_etb!Y16)</f>
        <v/>
      </c>
      <c r="Z17" s="247" t="str">
        <f>IF([1]median_raw_etb!Z16="","",[1]median_raw_etb!Z16)</f>
        <v/>
      </c>
      <c r="AA17" s="247" t="str">
        <f>IF([1]median_raw_etb!AA16="","",[1]median_raw_etb!AA16)</f>
        <v/>
      </c>
      <c r="AB17" s="248" t="str">
        <f>IF([1]median_raw_etb!AB16="","",[1]median_raw_etb!AB16)</f>
        <v/>
      </c>
      <c r="AC17" s="248" t="str">
        <f>IF([1]median_raw_etb!AC16="","",[1]median_raw_etb!AC16)</f>
        <v/>
      </c>
      <c r="AD17" s="249" t="str">
        <f>IF([1]median_raw_etb!AD16="","",[1]median_raw_etb!AD16)</f>
        <v/>
      </c>
      <c r="AE17" s="248" t="str">
        <f>IF([1]median_raw_etb!AE16="","",[1]median_raw_etb!AE16)</f>
        <v/>
      </c>
      <c r="AF17" s="248" t="str">
        <f>IF([1]median_raw_etb!AF16="","",[1]median_raw_etb!AF16)</f>
        <v/>
      </c>
      <c r="AG17" s="248" t="str">
        <f>IF([1]median_raw_etb!AG16="","",[1]median_raw_etb!AG16)</f>
        <v/>
      </c>
      <c r="AH17" s="247" t="str">
        <f>IF([1]median_raw_etb!AH16="","",[1]median_raw_etb!AH16)</f>
        <v/>
      </c>
      <c r="AI17" s="247" t="str">
        <f t="shared" si="1"/>
        <v/>
      </c>
      <c r="AJ17" s="247" t="str">
        <f>IF(OR(AM17="",AM17=0),"",IF(C17="","",
IF(INDEX($D$1:$AM17,ROW(),MATCH("Cereal",$D$1:$AM$1,0))="",INDEX($D$1:$AM$2,2,MATCH("Cereal",$D$1:$AM$1,0)),INDEX($D$1:$AM17,ROW(),MATCH("Cereal",$D$1:$AM$1,0)))*90
+IF(INDEX($D$1:$AM17,ROW(),MATCH("Beans",$D$1:$AM$1,0))="",INDEX($D$1:$AM$2,2,MATCH("Beans",$D$1:$AM$1,0)),INDEX($D$1:$AM17,ROW(),MATCH("Beans",$D$1:$AM$1,0)))*9
+IF(INDEX($D$1:$AM17,ROW(),MATCH("Cooking.oil",$D$1:$AM$1,0))="",INDEX($D$1:$AM$2,2,MATCH("Cooking.oil",$D$1:$AM$1,0)),INDEX($D$1:$AM17,ROW(),MATCH("Cooking.oil",$D$1:$AM$1,0)))*6
+IF(INDEX($D$1:$AM17,ROW(),MATCH("Salt",$D$1:$AM$1,0))="",INDEX($D$1:$AM$2,2,MATCH("Salt",$D$1:$AM$1,0)),INDEX($D$1:$AM17,ROW(),MATCH("Salt",$D$1:$AM$1,0)))*1
))</f>
        <v/>
      </c>
      <c r="AK17" s="247" t="str">
        <f>IF(OR(AM17="",AM17=0),"",IF(C17="","",AJ17
+IF(INDEX($D$1:$AH17,ROW(),MATCH("Soap",$D$1:$AH$1,0))="",INDEX($D$1:$AH$2,2,MATCH("Soap",$D$1:$AH$1,0)),INDEX($D$1:$AH17,ROW(),MATCH("Soap",$D$1:$AH$1,0)))*6
+IF(INDEX($D$1:$AH17,ROW(),MATCH("Exercise.book",$D$1:$AH$1,0))="",INDEX($D$1:$AH$2,2,MATCH("Exercise.book",$D$1:$AH$1,0)),INDEX($D$1:$AH17,ROW(),MATCH("Exercise.book",$D$1:$AH$1,0)))*12
+IF(INDEX($D$1:$AH17,ROW(),MATCH("Charcoal",$D$1:$AH$1,0))="",INDEX($D$1:$AH$2,2,MATCH("Charcoal",$D$1:$AH$1,0)),INDEX($D$1:$AH17,ROW(),MATCH("Charcoal",$D$1:$AH$1,0)))*30
+IF(INDEX($D$1:$AH17,ROW(),MATCH("Milling.costs",$D$1:$AH$1,0))="",INDEX($D$1:$AH$2,2,MATCH("Milling.costs",$D$1:$AH$1,0)),INDEX($D$1:$AH17,ROW(),MATCH("Milling.costs",$D$1:$AH$1,0)))/3.5*30
+IF(INDEX($D$1:$AH17,ROW(),MATCH("USD",$D$1:$AH$1,0))="",INDEX($D$1:$AH$2,2,MATCH("USD",$D$1:$AH$1,0)),INDEX($D$1:$AH17,ROW(),MATCH("USD",$D$1:$AH$1,0)))*17
))</f>
        <v/>
      </c>
      <c r="AL17" s="269"/>
      <c r="AM17" s="250" t="str">
        <f t="shared" si="2"/>
        <v/>
      </c>
    </row>
    <row r="18" spans="1:39" x14ac:dyDescent="0.25">
      <c r="A18" s="257" t="str">
        <f>IF([1]median_raw_etb!A17="","",[1]median_raw_etb!A17)</f>
        <v/>
      </c>
      <c r="B18" s="257" t="str">
        <f>IF([1]median_raw_etb!B17="","",[1]median_raw_etb!B17)</f>
        <v/>
      </c>
      <c r="C18" s="258" t="str">
        <f>IF([1]median_raw_etb!C17="","",[1]median_raw_etb!C17)</f>
        <v/>
      </c>
      <c r="D18" s="247" t="str">
        <f>IF([1]median_raw_etb!D17="","",[1]median_raw_etb!D17)</f>
        <v/>
      </c>
      <c r="E18" s="247" t="str">
        <f>IF([1]median_raw_etb!E17="","",[1]median_raw_etb!E17)</f>
        <v/>
      </c>
      <c r="F18" s="247" t="str">
        <f>IF([1]median_raw_etb!F17="","",[1]median_raw_etb!F17)</f>
        <v/>
      </c>
      <c r="G18" s="247" t="str">
        <f>IF([1]median_raw_etb!G17="","",[1]median_raw_etb!G17)</f>
        <v/>
      </c>
      <c r="H18" s="247" t="str">
        <f>IF([1]median_raw_etb!H17="","",[1]median_raw_etb!H17)</f>
        <v/>
      </c>
      <c r="I18" s="247" t="str">
        <f>IF([1]median_raw_etb!I17="","",[1]median_raw_etb!I17)</f>
        <v/>
      </c>
      <c r="J18" s="247" t="str">
        <f>IF([1]median_raw_etb!J17="","",[1]median_raw_etb!J17)</f>
        <v/>
      </c>
      <c r="K18" s="247" t="str">
        <f>IF([1]median_raw_etb!K17="","",[1]median_raw_etb!K17)</f>
        <v/>
      </c>
      <c r="L18" s="247" t="str">
        <f>IF([1]median_raw_etb!L17="","",[1]median_raw_etb!L17)</f>
        <v/>
      </c>
      <c r="M18" s="247" t="str">
        <f>IF([1]median_raw_etb!M17="","",[1]median_raw_etb!M17)</f>
        <v/>
      </c>
      <c r="N18" s="247" t="str">
        <f>IF([1]median_raw_etb!N17="","",[1]median_raw_etb!N17)</f>
        <v/>
      </c>
      <c r="O18" s="247" t="str">
        <f>IF([1]median_raw_etb!O17="","",[1]median_raw_etb!O17)</f>
        <v/>
      </c>
      <c r="P18" s="247" t="str">
        <f>IF([1]median_raw_etb!P17="","",[1]median_raw_etb!P17)</f>
        <v/>
      </c>
      <c r="Q18" s="247" t="str">
        <f>IF([1]median_raw_etb!Q17="","",[1]median_raw_etb!Q17)</f>
        <v/>
      </c>
      <c r="R18" s="247" t="str">
        <f>IF([1]median_raw_etb!R17="","",[1]median_raw_etb!R17)</f>
        <v/>
      </c>
      <c r="S18" s="247" t="str">
        <f>IF([1]median_raw_etb!S17="","",[1]median_raw_etb!S17)</f>
        <v/>
      </c>
      <c r="T18" s="247" t="str">
        <f>IF([1]median_raw_etb!T17="","",[1]median_raw_etb!T17)</f>
        <v/>
      </c>
      <c r="U18" s="247" t="str">
        <f>IF([1]median_raw_etb!U17="","",[1]median_raw_etb!U17)</f>
        <v/>
      </c>
      <c r="V18" s="247" t="str">
        <f>IF([1]median_raw_etb!V17="","",[1]median_raw_etb!V17)</f>
        <v/>
      </c>
      <c r="W18" s="247" t="str">
        <f>IF([1]median_raw_etb!W17="","",[1]median_raw_etb!W17)</f>
        <v/>
      </c>
      <c r="X18" s="247" t="str">
        <f>IF([1]median_raw_etb!X17="","",[1]median_raw_etb!X17)</f>
        <v/>
      </c>
      <c r="Y18" s="247" t="str">
        <f>IF([1]median_raw_etb!Y17="","",[1]median_raw_etb!Y17)</f>
        <v/>
      </c>
      <c r="Z18" s="247" t="str">
        <f>IF([1]median_raw_etb!Z17="","",[1]median_raw_etb!Z17)</f>
        <v/>
      </c>
      <c r="AA18" s="247" t="str">
        <f>IF([1]median_raw_etb!AA17="","",[1]median_raw_etb!AA17)</f>
        <v/>
      </c>
      <c r="AB18" s="248" t="str">
        <f>IF([1]median_raw_etb!AB17="","",[1]median_raw_etb!AB17)</f>
        <v/>
      </c>
      <c r="AC18" s="248" t="str">
        <f>IF([1]median_raw_etb!AC17="","",[1]median_raw_etb!AC17)</f>
        <v/>
      </c>
      <c r="AD18" s="249" t="str">
        <f>IF([1]median_raw_etb!AD17="","",[1]median_raw_etb!AD17)</f>
        <v/>
      </c>
      <c r="AE18" s="248" t="str">
        <f>IF([1]median_raw_etb!AE17="","",[1]median_raw_etb!AE17)</f>
        <v/>
      </c>
      <c r="AF18" s="248" t="str">
        <f>IF([1]median_raw_etb!AF17="","",[1]median_raw_etb!AF17)</f>
        <v/>
      </c>
      <c r="AG18" s="248" t="str">
        <f>IF([1]median_raw_etb!AG17="","",[1]median_raw_etb!AG17)</f>
        <v/>
      </c>
      <c r="AH18" s="247" t="str">
        <f>IF([1]median_raw_etb!AH17="","",[1]median_raw_etb!AH17)</f>
        <v/>
      </c>
      <c r="AI18" s="247" t="str">
        <f t="shared" si="1"/>
        <v/>
      </c>
      <c r="AJ18" s="247" t="str">
        <f>IF(OR(AM18="",AM18=0),"",IF(C18="","",
IF(INDEX($D$1:$AM18,ROW(),MATCH("Cereal",$D$1:$AM$1,0))="",INDEX($D$1:$AM$2,2,MATCH("Cereal",$D$1:$AM$1,0)),INDEX($D$1:$AM18,ROW(),MATCH("Cereal",$D$1:$AM$1,0)))*90
+IF(INDEX($D$1:$AM18,ROW(),MATCH("Beans",$D$1:$AM$1,0))="",INDEX($D$1:$AM$2,2,MATCH("Beans",$D$1:$AM$1,0)),INDEX($D$1:$AM18,ROW(),MATCH("Beans",$D$1:$AM$1,0)))*9
+IF(INDEX($D$1:$AM18,ROW(),MATCH("Cooking.oil",$D$1:$AM$1,0))="",INDEX($D$1:$AM$2,2,MATCH("Cooking.oil",$D$1:$AM$1,0)),INDEX($D$1:$AM18,ROW(),MATCH("Cooking.oil",$D$1:$AM$1,0)))*6
+IF(INDEX($D$1:$AM18,ROW(),MATCH("Salt",$D$1:$AM$1,0))="",INDEX($D$1:$AM$2,2,MATCH("Salt",$D$1:$AM$1,0)),INDEX($D$1:$AM18,ROW(),MATCH("Salt",$D$1:$AM$1,0)))*1
))</f>
        <v/>
      </c>
      <c r="AK18" s="247" t="str">
        <f>IF(OR(AM18="",AM18=0),"",IF(C18="","",AJ18
+IF(INDEX($D$1:$AH18,ROW(),MATCH("Soap",$D$1:$AH$1,0))="",INDEX($D$1:$AH$2,2,MATCH("Soap",$D$1:$AH$1,0)),INDEX($D$1:$AH18,ROW(),MATCH("Soap",$D$1:$AH$1,0)))*6
+IF(INDEX($D$1:$AH18,ROW(),MATCH("Exercise.book",$D$1:$AH$1,0))="",INDEX($D$1:$AH$2,2,MATCH("Exercise.book",$D$1:$AH$1,0)),INDEX($D$1:$AH18,ROW(),MATCH("Exercise.book",$D$1:$AH$1,0)))*12
+IF(INDEX($D$1:$AH18,ROW(),MATCH("Charcoal",$D$1:$AH$1,0))="",INDEX($D$1:$AH$2,2,MATCH("Charcoal",$D$1:$AH$1,0)),INDEX($D$1:$AH18,ROW(),MATCH("Charcoal",$D$1:$AH$1,0)))*30
+IF(INDEX($D$1:$AH18,ROW(),MATCH("Milling.costs",$D$1:$AH$1,0))="",INDEX($D$1:$AH$2,2,MATCH("Milling.costs",$D$1:$AH$1,0)),INDEX($D$1:$AH18,ROW(),MATCH("Milling.costs",$D$1:$AH$1,0)))/3.5*30
+IF(INDEX($D$1:$AH18,ROW(),MATCH("USD",$D$1:$AH$1,0))="",INDEX($D$1:$AH$2,2,MATCH("USD",$D$1:$AH$1,0)),INDEX($D$1:$AH18,ROW(),MATCH("USD",$D$1:$AH$1,0)))*17
))</f>
        <v/>
      </c>
      <c r="AL18" s="269"/>
      <c r="AM18" s="250" t="str">
        <f>IF(C18="","",IF(IF(RIGHT($A18,9)="Equatoria",$E18,$D18)="",IF(RIGHT($A18,9)="Equatoria",$E$2,$D$2),IF(RIGHT($A18,9)="Equatoria",$E18,$D18)))</f>
        <v/>
      </c>
    </row>
    <row r="19" spans="1:39" x14ac:dyDescent="0.25">
      <c r="A19" s="257" t="str">
        <f>IF([1]median_raw_etb!A18="","",[1]median_raw_etb!A18)</f>
        <v/>
      </c>
      <c r="B19" s="257" t="str">
        <f>IF([1]median_raw_etb!B18="","",[1]median_raw_etb!B18)</f>
        <v/>
      </c>
      <c r="C19" s="258" t="str">
        <f>IF([1]median_raw_etb!C18="","",[1]median_raw_etb!C18)</f>
        <v/>
      </c>
      <c r="D19" s="247" t="str">
        <f>IF([1]median_raw_etb!D18="","",[1]median_raw_etb!D18)</f>
        <v/>
      </c>
      <c r="E19" s="247" t="str">
        <f>IF([1]median_raw_etb!E18="","",[1]median_raw_etb!E18)</f>
        <v/>
      </c>
      <c r="F19" s="247" t="str">
        <f>IF([1]median_raw_etb!F18="","",[1]median_raw_etb!F18)</f>
        <v/>
      </c>
      <c r="G19" s="247" t="str">
        <f>IF([1]median_raw_etb!G18="","",[1]median_raw_etb!G18)</f>
        <v/>
      </c>
      <c r="H19" s="247" t="str">
        <f>IF([1]median_raw_etb!H18="","",[1]median_raw_etb!H18)</f>
        <v/>
      </c>
      <c r="I19" s="247" t="str">
        <f>IF([1]median_raw_etb!I18="","",[1]median_raw_etb!I18)</f>
        <v/>
      </c>
      <c r="J19" s="247" t="str">
        <f>IF([1]median_raw_etb!J18="","",[1]median_raw_etb!J18)</f>
        <v/>
      </c>
      <c r="K19" s="247" t="str">
        <f>IF([1]median_raw_etb!K18="","",[1]median_raw_etb!K18)</f>
        <v/>
      </c>
      <c r="L19" s="247" t="str">
        <f>IF([1]median_raw_etb!L18="","",[1]median_raw_etb!L18)</f>
        <v/>
      </c>
      <c r="M19" s="247" t="str">
        <f>IF([1]median_raw_etb!M18="","",[1]median_raw_etb!M18)</f>
        <v/>
      </c>
      <c r="N19" s="247" t="str">
        <f>IF([1]median_raw_etb!N18="","",[1]median_raw_etb!N18)</f>
        <v/>
      </c>
      <c r="O19" s="247" t="str">
        <f>IF([1]median_raw_etb!O18="","",[1]median_raw_etb!O18)</f>
        <v/>
      </c>
      <c r="P19" s="247" t="str">
        <f>IF([1]median_raw_etb!P18="","",[1]median_raw_etb!P18)</f>
        <v/>
      </c>
      <c r="Q19" s="247" t="str">
        <f>IF([1]median_raw_etb!Q18="","",[1]median_raw_etb!Q18)</f>
        <v/>
      </c>
      <c r="R19" s="247" t="str">
        <f>IF([1]median_raw_etb!R18="","",[1]median_raw_etb!R18)</f>
        <v/>
      </c>
      <c r="S19" s="247" t="str">
        <f>IF([1]median_raw_etb!S18="","",[1]median_raw_etb!S18)</f>
        <v/>
      </c>
      <c r="T19" s="247" t="str">
        <f>IF([1]median_raw_etb!T18="","",[1]median_raw_etb!T18)</f>
        <v/>
      </c>
      <c r="U19" s="247" t="str">
        <f>IF([1]median_raw_etb!U18="","",[1]median_raw_etb!U18)</f>
        <v/>
      </c>
      <c r="V19" s="247" t="str">
        <f>IF([1]median_raw_etb!V18="","",[1]median_raw_etb!V18)</f>
        <v/>
      </c>
      <c r="W19" s="247" t="str">
        <f>IF([1]median_raw_etb!W18="","",[1]median_raw_etb!W18)</f>
        <v/>
      </c>
      <c r="X19" s="247" t="str">
        <f>IF([1]median_raw_etb!X18="","",[1]median_raw_etb!X18)</f>
        <v/>
      </c>
      <c r="Y19" s="247" t="str">
        <f>IF([1]median_raw_etb!Y18="","",[1]median_raw_etb!Y18)</f>
        <v/>
      </c>
      <c r="Z19" s="247" t="str">
        <f>IF([1]median_raw_etb!Z18="","",[1]median_raw_etb!Z18)</f>
        <v/>
      </c>
      <c r="AA19" s="247" t="str">
        <f>IF([1]median_raw_etb!AA18="","",[1]median_raw_etb!AA18)</f>
        <v/>
      </c>
      <c r="AB19" s="248" t="str">
        <f>IF([1]median_raw_etb!AB18="","",[1]median_raw_etb!AB18)</f>
        <v/>
      </c>
      <c r="AC19" s="248" t="str">
        <f>IF([1]median_raw_etb!AC18="","",[1]median_raw_etb!AC18)</f>
        <v/>
      </c>
      <c r="AD19" s="249" t="str">
        <f>IF([1]median_raw_etb!AD18="","",[1]median_raw_etb!AD18)</f>
        <v/>
      </c>
      <c r="AE19" s="248" t="str">
        <f>IF([1]median_raw_etb!AE18="","",[1]median_raw_etb!AE18)</f>
        <v/>
      </c>
      <c r="AF19" s="248" t="str">
        <f>IF([1]median_raw_etb!AF18="","",[1]median_raw_etb!AF18)</f>
        <v/>
      </c>
      <c r="AG19" s="248" t="str">
        <f>IF([1]median_raw_etb!AG18="","",[1]median_raw_etb!AG18)</f>
        <v/>
      </c>
      <c r="AH19" s="247" t="str">
        <f>IF([1]median_raw_etb!AH18="","",[1]median_raw_etb!AH18)</f>
        <v/>
      </c>
      <c r="AI19" s="247" t="str">
        <f t="shared" si="1"/>
        <v/>
      </c>
      <c r="AJ19" s="247" t="str">
        <f>IF(OR(AM19="",AM19=0),"",IF(C19="","",
IF(INDEX($D$1:$AM19,ROW(),MATCH("Cereal",$D$1:$AM$1,0))="",INDEX($D$1:$AM$2,2,MATCH("Cereal",$D$1:$AM$1,0)),INDEX($D$1:$AM19,ROW(),MATCH("Cereal",$D$1:$AM$1,0)))*90
+IF(INDEX($D$1:$AM19,ROW(),MATCH("Beans",$D$1:$AM$1,0))="",INDEX($D$1:$AM$2,2,MATCH("Beans",$D$1:$AM$1,0)),INDEX($D$1:$AM19,ROW(),MATCH("Beans",$D$1:$AM$1,0)))*9
+IF(INDEX($D$1:$AM19,ROW(),MATCH("Cooking.oil",$D$1:$AM$1,0))="",INDEX($D$1:$AM$2,2,MATCH("Cooking.oil",$D$1:$AM$1,0)),INDEX($D$1:$AM19,ROW(),MATCH("Cooking.oil",$D$1:$AM$1,0)))*6
+IF(INDEX($D$1:$AM19,ROW(),MATCH("Salt",$D$1:$AM$1,0))="",INDEX($D$1:$AM$2,2,MATCH("Salt",$D$1:$AM$1,0)),INDEX($D$1:$AM19,ROW(),MATCH("Salt",$D$1:$AM$1,0)))*1
))</f>
        <v/>
      </c>
      <c r="AK19" s="247" t="str">
        <f>IF(OR(AM19="",AM19=0),"",IF(C19="","",AJ19
+IF(INDEX($D$1:$AH19,ROW(),MATCH("Soap",$D$1:$AH$1,0))="",INDEX($D$1:$AH$2,2,MATCH("Soap",$D$1:$AH$1,0)),INDEX($D$1:$AH19,ROW(),MATCH("Soap",$D$1:$AH$1,0)))*6
+IF(INDEX($D$1:$AH19,ROW(),MATCH("Exercise.book",$D$1:$AH$1,0))="",INDEX($D$1:$AH$2,2,MATCH("Exercise.book",$D$1:$AH$1,0)),INDEX($D$1:$AH19,ROW(),MATCH("Exercise.book",$D$1:$AH$1,0)))*12
+IF(INDEX($D$1:$AH19,ROW(),MATCH("Charcoal",$D$1:$AH$1,0))="",INDEX($D$1:$AH$2,2,MATCH("Charcoal",$D$1:$AH$1,0)),INDEX($D$1:$AH19,ROW(),MATCH("Charcoal",$D$1:$AH$1,0)))*30
+IF(INDEX($D$1:$AH19,ROW(),MATCH("Milling.costs",$D$1:$AH$1,0))="",INDEX($D$1:$AH$2,2,MATCH("Milling.costs",$D$1:$AH$1,0)),INDEX($D$1:$AH19,ROW(),MATCH("Milling.costs",$D$1:$AH$1,0)))/3.5*30
+IF(INDEX($D$1:$AH19,ROW(),MATCH("USD",$D$1:$AH$1,0))="",INDEX($D$1:$AH$2,2,MATCH("USD",$D$1:$AH$1,0)),INDEX($D$1:$AH19,ROW(),MATCH("USD",$D$1:$AH$1,0)))*17
))</f>
        <v/>
      </c>
      <c r="AL19" s="269"/>
      <c r="AM19" s="250" t="str">
        <f t="shared" si="2"/>
        <v/>
      </c>
    </row>
    <row r="20" spans="1:39" x14ac:dyDescent="0.25">
      <c r="A20" s="257" t="str">
        <f>IF([1]median_raw_etb!A19="","",[1]median_raw_etb!A19)</f>
        <v/>
      </c>
      <c r="B20" s="257" t="str">
        <f>IF([1]median_raw_etb!B19="","",[1]median_raw_etb!B19)</f>
        <v/>
      </c>
      <c r="C20" s="258" t="str">
        <f>IF([1]median_raw_etb!C19="","",[1]median_raw_etb!C19)</f>
        <v/>
      </c>
      <c r="D20" s="247" t="str">
        <f>IF([1]median_raw_etb!D19="","",[1]median_raw_etb!D19)</f>
        <v/>
      </c>
      <c r="E20" s="247" t="str">
        <f>IF([1]median_raw_etb!E19="","",[1]median_raw_etb!E19)</f>
        <v/>
      </c>
      <c r="F20" s="247" t="str">
        <f>IF([1]median_raw_etb!F19="","",[1]median_raw_etb!F19)</f>
        <v/>
      </c>
      <c r="G20" s="247" t="str">
        <f>IF([1]median_raw_etb!G19="","",[1]median_raw_etb!G19)</f>
        <v/>
      </c>
      <c r="H20" s="247" t="str">
        <f>IF([1]median_raw_etb!H19="","",[1]median_raw_etb!H19)</f>
        <v/>
      </c>
      <c r="I20" s="247" t="str">
        <f>IF([1]median_raw_etb!I19="","",[1]median_raw_etb!I19)</f>
        <v/>
      </c>
      <c r="J20" s="247" t="str">
        <f>IF([1]median_raw_etb!J19="","",[1]median_raw_etb!J19)</f>
        <v/>
      </c>
      <c r="K20" s="247" t="str">
        <f>IF([1]median_raw_etb!K19="","",[1]median_raw_etb!K19)</f>
        <v/>
      </c>
      <c r="L20" s="247" t="str">
        <f>IF([1]median_raw_etb!L19="","",[1]median_raw_etb!L19)</f>
        <v/>
      </c>
      <c r="M20" s="247" t="str">
        <f>IF([1]median_raw_etb!M19="","",[1]median_raw_etb!M19)</f>
        <v/>
      </c>
      <c r="N20" s="247" t="str">
        <f>IF([1]median_raw_etb!N19="","",[1]median_raw_etb!N19)</f>
        <v/>
      </c>
      <c r="O20" s="247" t="str">
        <f>IF([1]median_raw_etb!O19="","",[1]median_raw_etb!O19)</f>
        <v/>
      </c>
      <c r="P20" s="247" t="str">
        <f>IF([1]median_raw_etb!P19="","",[1]median_raw_etb!P19)</f>
        <v/>
      </c>
      <c r="Q20" s="247" t="str">
        <f>IF([1]median_raw_etb!Q19="","",[1]median_raw_etb!Q19)</f>
        <v/>
      </c>
      <c r="R20" s="247" t="str">
        <f>IF([1]median_raw_etb!R19="","",[1]median_raw_etb!R19)</f>
        <v/>
      </c>
      <c r="S20" s="247" t="str">
        <f>IF([1]median_raw_etb!S19="","",[1]median_raw_etb!S19)</f>
        <v/>
      </c>
      <c r="T20" s="247" t="str">
        <f>IF([1]median_raw_etb!T19="","",[1]median_raw_etb!T19)</f>
        <v/>
      </c>
      <c r="U20" s="247" t="str">
        <f>IF([1]median_raw_etb!U19="","",[1]median_raw_etb!U19)</f>
        <v/>
      </c>
      <c r="V20" s="247" t="str">
        <f>IF([1]median_raw_etb!V19="","",[1]median_raw_etb!V19)</f>
        <v/>
      </c>
      <c r="W20" s="247" t="str">
        <f>IF([1]median_raw_etb!W19="","",[1]median_raw_etb!W19)</f>
        <v/>
      </c>
      <c r="X20" s="247" t="str">
        <f>IF([1]median_raw_etb!X19="","",[1]median_raw_etb!X19)</f>
        <v/>
      </c>
      <c r="Y20" s="247" t="str">
        <f>IF([1]median_raw_etb!Y19="","",[1]median_raw_etb!Y19)</f>
        <v/>
      </c>
      <c r="Z20" s="247" t="str">
        <f>IF([1]median_raw_etb!Z19="","",[1]median_raw_etb!Z19)</f>
        <v/>
      </c>
      <c r="AA20" s="247" t="str">
        <f>IF([1]median_raw_etb!AA19="","",[1]median_raw_etb!AA19)</f>
        <v/>
      </c>
      <c r="AB20" s="248" t="str">
        <f>IF([1]median_raw_etb!AB19="","",[1]median_raw_etb!AB19)</f>
        <v/>
      </c>
      <c r="AC20" s="248" t="str">
        <f>IF([1]median_raw_etb!AC19="","",[1]median_raw_etb!AC19)</f>
        <v/>
      </c>
      <c r="AD20" s="249" t="str">
        <f>IF([1]median_raw_etb!AD19="","",[1]median_raw_etb!AD19)</f>
        <v/>
      </c>
      <c r="AE20" s="248" t="str">
        <f>IF([1]median_raw_etb!AE19="","",[1]median_raw_etb!AE19)</f>
        <v/>
      </c>
      <c r="AF20" s="248" t="str">
        <f>IF([1]median_raw_etb!AF19="","",[1]median_raw_etb!AF19)</f>
        <v/>
      </c>
      <c r="AG20" s="248" t="str">
        <f>IF([1]median_raw_etb!AG19="","",[1]median_raw_etb!AG19)</f>
        <v/>
      </c>
      <c r="AH20" s="247" t="str">
        <f>IF([1]median_raw_etb!AH19="","",[1]median_raw_etb!AH19)</f>
        <v/>
      </c>
      <c r="AI20" s="247" t="str">
        <f t="shared" si="1"/>
        <v/>
      </c>
      <c r="AJ20" s="247" t="str">
        <f>IF(OR(AM20="",AM20=0),"",IF(C20="","",
IF(INDEX($D$1:$AM20,ROW(),MATCH("Cereal",$D$1:$AM$1,0))="",INDEX($D$1:$AM$2,2,MATCH("Cereal",$D$1:$AM$1,0)),INDEX($D$1:$AM20,ROW(),MATCH("Cereal",$D$1:$AM$1,0)))*90
+IF(INDEX($D$1:$AM20,ROW(),MATCH("Beans",$D$1:$AM$1,0))="",INDEX($D$1:$AM$2,2,MATCH("Beans",$D$1:$AM$1,0)),INDEX($D$1:$AM20,ROW(),MATCH("Beans",$D$1:$AM$1,0)))*9
+IF(INDEX($D$1:$AM20,ROW(),MATCH("Cooking.oil",$D$1:$AM$1,0))="",INDEX($D$1:$AM$2,2,MATCH("Cooking.oil",$D$1:$AM$1,0)),INDEX($D$1:$AM20,ROW(),MATCH("Cooking.oil",$D$1:$AM$1,0)))*6
+IF(INDEX($D$1:$AM20,ROW(),MATCH("Salt",$D$1:$AM$1,0))="",INDEX($D$1:$AM$2,2,MATCH("Salt",$D$1:$AM$1,0)),INDEX($D$1:$AM20,ROW(),MATCH("Salt",$D$1:$AM$1,0)))*1
))</f>
        <v/>
      </c>
      <c r="AK20" s="247" t="str">
        <f>IF(OR(AM20="",AM20=0),"",IF(C20="","",AJ20
+IF(INDEX($D$1:$AH20,ROW(),MATCH("Soap",$D$1:$AH$1,0))="",INDEX($D$1:$AH$2,2,MATCH("Soap",$D$1:$AH$1,0)),INDEX($D$1:$AH20,ROW(),MATCH("Soap",$D$1:$AH$1,0)))*6
+IF(INDEX($D$1:$AH20,ROW(),MATCH("Exercise.book",$D$1:$AH$1,0))="",INDEX($D$1:$AH$2,2,MATCH("Exercise.book",$D$1:$AH$1,0)),INDEX($D$1:$AH20,ROW(),MATCH("Exercise.book",$D$1:$AH$1,0)))*12
+IF(INDEX($D$1:$AH20,ROW(),MATCH("Charcoal",$D$1:$AH$1,0))="",INDEX($D$1:$AH$2,2,MATCH("Charcoal",$D$1:$AH$1,0)),INDEX($D$1:$AH20,ROW(),MATCH("Charcoal",$D$1:$AH$1,0)))*30
+IF(INDEX($D$1:$AH20,ROW(),MATCH("Milling.costs",$D$1:$AH$1,0))="",INDEX($D$1:$AH$2,2,MATCH("Milling.costs",$D$1:$AH$1,0)),INDEX($D$1:$AH20,ROW(),MATCH("Milling.costs",$D$1:$AH$1,0)))/3.5*30
+IF(INDEX($D$1:$AH20,ROW(),MATCH("USD",$D$1:$AH$1,0))="",INDEX($D$1:$AH$2,2,MATCH("USD",$D$1:$AH$1,0)),INDEX($D$1:$AH20,ROW(),MATCH("USD",$D$1:$AH$1,0)))*17
))</f>
        <v/>
      </c>
      <c r="AL20" s="269"/>
      <c r="AM20" s="250" t="str">
        <f t="shared" si="2"/>
        <v/>
      </c>
    </row>
    <row r="21" spans="1:39" x14ac:dyDescent="0.25">
      <c r="A21" s="257" t="str">
        <f>IF([1]median_raw_etb!A20="","",[1]median_raw_etb!A20)</f>
        <v/>
      </c>
      <c r="B21" s="257" t="str">
        <f>IF([1]median_raw_etb!B20="","",[1]median_raw_etb!B20)</f>
        <v/>
      </c>
      <c r="C21" s="258" t="str">
        <f>IF([1]median_raw_etb!C20="","",[1]median_raw_etb!C20)</f>
        <v/>
      </c>
      <c r="D21" s="247" t="str">
        <f>IF([1]median_raw_etb!D20="","",[1]median_raw_etb!D20)</f>
        <v/>
      </c>
      <c r="E21" s="247" t="str">
        <f>IF([1]median_raw_etb!E20="","",[1]median_raw_etb!E20)</f>
        <v/>
      </c>
      <c r="F21" s="247" t="str">
        <f>IF([1]median_raw_etb!F20="","",[1]median_raw_etb!F20)</f>
        <v/>
      </c>
      <c r="G21" s="247" t="str">
        <f>IF([1]median_raw_etb!G20="","",[1]median_raw_etb!G20)</f>
        <v/>
      </c>
      <c r="H21" s="247" t="str">
        <f>IF([1]median_raw_etb!H20="","",[1]median_raw_etb!H20)</f>
        <v/>
      </c>
      <c r="I21" s="247" t="str">
        <f>IF([1]median_raw_etb!I20="","",[1]median_raw_etb!I20)</f>
        <v/>
      </c>
      <c r="J21" s="247" t="str">
        <f>IF([1]median_raw_etb!J20="","",[1]median_raw_etb!J20)</f>
        <v/>
      </c>
      <c r="K21" s="247" t="str">
        <f>IF([1]median_raw_etb!K20="","",[1]median_raw_etb!K20)</f>
        <v/>
      </c>
      <c r="L21" s="247" t="str">
        <f>IF([1]median_raw_etb!L20="","",[1]median_raw_etb!L20)</f>
        <v/>
      </c>
      <c r="M21" s="247" t="str">
        <f>IF([1]median_raw_etb!M20="","",[1]median_raw_etb!M20)</f>
        <v/>
      </c>
      <c r="N21" s="247" t="str">
        <f>IF([1]median_raw_etb!N20="","",[1]median_raw_etb!N20)</f>
        <v/>
      </c>
      <c r="O21" s="247" t="str">
        <f>IF([1]median_raw_etb!O20="","",[1]median_raw_etb!O20)</f>
        <v/>
      </c>
      <c r="P21" s="247" t="str">
        <f>IF([1]median_raw_etb!P20="","",[1]median_raw_etb!P20)</f>
        <v/>
      </c>
      <c r="Q21" s="247" t="str">
        <f>IF([1]median_raw_etb!Q20="","",[1]median_raw_etb!Q20)</f>
        <v/>
      </c>
      <c r="R21" s="247" t="str">
        <f>IF([1]median_raw_etb!R20="","",[1]median_raw_etb!R20)</f>
        <v/>
      </c>
      <c r="S21" s="247" t="str">
        <f>IF([1]median_raw_etb!S20="","",[1]median_raw_etb!S20)</f>
        <v/>
      </c>
      <c r="T21" s="247" t="str">
        <f>IF([1]median_raw_etb!T20="","",[1]median_raw_etb!T20)</f>
        <v/>
      </c>
      <c r="U21" s="247" t="str">
        <f>IF([1]median_raw_etb!U20="","",[1]median_raw_etb!U20)</f>
        <v/>
      </c>
      <c r="V21" s="247" t="str">
        <f>IF([1]median_raw_etb!V20="","",[1]median_raw_etb!V20)</f>
        <v/>
      </c>
      <c r="W21" s="247" t="str">
        <f>IF([1]median_raw_etb!W20="","",[1]median_raw_etb!W20)</f>
        <v/>
      </c>
      <c r="X21" s="247" t="str">
        <f>IF([1]median_raw_etb!X20="","",[1]median_raw_etb!X20)</f>
        <v/>
      </c>
      <c r="Y21" s="247" t="str">
        <f>IF([1]median_raw_etb!Y20="","",[1]median_raw_etb!Y20)</f>
        <v/>
      </c>
      <c r="Z21" s="247" t="str">
        <f>IF([1]median_raw_etb!Z20="","",[1]median_raw_etb!Z20)</f>
        <v/>
      </c>
      <c r="AA21" s="247" t="str">
        <f>IF([1]median_raw_etb!AA20="","",[1]median_raw_etb!AA20)</f>
        <v/>
      </c>
      <c r="AB21" s="248" t="str">
        <f>IF([1]median_raw_etb!AB20="","",[1]median_raw_etb!AB20)</f>
        <v/>
      </c>
      <c r="AC21" s="248" t="str">
        <f>IF([1]median_raw_etb!AC20="","",[1]median_raw_etb!AC20)</f>
        <v/>
      </c>
      <c r="AD21" s="249" t="str">
        <f>IF([1]median_raw_etb!AD20="","",[1]median_raw_etb!AD20)</f>
        <v/>
      </c>
      <c r="AE21" s="248" t="str">
        <f>IF([1]median_raw_etb!AE20="","",[1]median_raw_etb!AE20)</f>
        <v/>
      </c>
      <c r="AF21" s="248" t="str">
        <f>IF([1]median_raw_etb!AF20="","",[1]median_raw_etb!AF20)</f>
        <v/>
      </c>
      <c r="AG21" s="248" t="str">
        <f>IF([1]median_raw_etb!AG20="","",[1]median_raw_etb!AG20)</f>
        <v/>
      </c>
      <c r="AH21" s="247" t="str">
        <f>IF([1]median_raw_etb!AH20="","",[1]median_raw_etb!AH20)</f>
        <v/>
      </c>
      <c r="AI21" s="247" t="str">
        <f t="shared" si="1"/>
        <v/>
      </c>
      <c r="AJ21" s="247" t="str">
        <f>IF(OR(AM21="",AM21=0),"",IF(C21="","",
IF(INDEX($D$1:$AM21,ROW(),MATCH("Cereal",$D$1:$AM$1,0))="",INDEX($D$1:$AM$2,2,MATCH("Cereal",$D$1:$AM$1,0)),INDEX($D$1:$AM21,ROW(),MATCH("Cereal",$D$1:$AM$1,0)))*90
+IF(INDEX($D$1:$AM21,ROW(),MATCH("Beans",$D$1:$AM$1,0))="",INDEX($D$1:$AM$2,2,MATCH("Beans",$D$1:$AM$1,0)),INDEX($D$1:$AM21,ROW(),MATCH("Beans",$D$1:$AM$1,0)))*9
+IF(INDEX($D$1:$AM21,ROW(),MATCH("Cooking.oil",$D$1:$AM$1,0))="",INDEX($D$1:$AM$2,2,MATCH("Cooking.oil",$D$1:$AM$1,0)),INDEX($D$1:$AM21,ROW(),MATCH("Cooking.oil",$D$1:$AM$1,0)))*6
+IF(INDEX($D$1:$AM21,ROW(),MATCH("Salt",$D$1:$AM$1,0))="",INDEX($D$1:$AM$2,2,MATCH("Salt",$D$1:$AM$1,0)),INDEX($D$1:$AM21,ROW(),MATCH("Salt",$D$1:$AM$1,0)))*1
))</f>
        <v/>
      </c>
      <c r="AK21" s="247" t="str">
        <f>IF(OR(AM21="",AM21=0),"",IF(C21="","",AJ21
+IF(INDEX($D$1:$AH21,ROW(),MATCH("Soap",$D$1:$AH$1,0))="",INDEX($D$1:$AH$2,2,MATCH("Soap",$D$1:$AH$1,0)),INDEX($D$1:$AH21,ROW(),MATCH("Soap",$D$1:$AH$1,0)))*6
+IF(INDEX($D$1:$AH21,ROW(),MATCH("Exercise.book",$D$1:$AH$1,0))="",INDEX($D$1:$AH$2,2,MATCH("Exercise.book",$D$1:$AH$1,0)),INDEX($D$1:$AH21,ROW(),MATCH("Exercise.book",$D$1:$AH$1,0)))*12
+IF(INDEX($D$1:$AH21,ROW(),MATCH("Charcoal",$D$1:$AH$1,0))="",INDEX($D$1:$AH$2,2,MATCH("Charcoal",$D$1:$AH$1,0)),INDEX($D$1:$AH21,ROW(),MATCH("Charcoal",$D$1:$AH$1,0)))*30
+IF(INDEX($D$1:$AH21,ROW(),MATCH("Milling.costs",$D$1:$AH$1,0))="",INDEX($D$1:$AH$2,2,MATCH("Milling.costs",$D$1:$AH$1,0)),INDEX($D$1:$AH21,ROW(),MATCH("Milling.costs",$D$1:$AH$1,0)))/3.5*30
+IF(INDEX($D$1:$AH21,ROW(),MATCH("USD",$D$1:$AH$1,0))="",INDEX($D$1:$AH$2,2,MATCH("USD",$D$1:$AH$1,0)),INDEX($D$1:$AH21,ROW(),MATCH("USD",$D$1:$AH$1,0)))*17
))</f>
        <v/>
      </c>
      <c r="AL21" s="269"/>
      <c r="AM21" s="250" t="str">
        <f t="shared" si="2"/>
        <v/>
      </c>
    </row>
    <row r="22" spans="1:39" x14ac:dyDescent="0.25">
      <c r="A22" s="257" t="str">
        <f>IF([1]median_raw_etb!A21="","",[1]median_raw_etb!A21)</f>
        <v/>
      </c>
      <c r="B22" s="257" t="str">
        <f>IF([1]median_raw_etb!B21="","",[1]median_raw_etb!B21)</f>
        <v/>
      </c>
      <c r="C22" s="258" t="str">
        <f>IF([1]median_raw_etb!C21="","",[1]median_raw_etb!C21)</f>
        <v/>
      </c>
      <c r="D22" s="247" t="str">
        <f>IF([1]median_raw_etb!D21="","",[1]median_raw_etb!D21)</f>
        <v/>
      </c>
      <c r="E22" s="247" t="str">
        <f>IF([1]median_raw_etb!E21="","",[1]median_raw_etb!E21)</f>
        <v/>
      </c>
      <c r="F22" s="247" t="str">
        <f>IF([1]median_raw_etb!F21="","",[1]median_raw_etb!F21)</f>
        <v/>
      </c>
      <c r="G22" s="247" t="str">
        <f>IF([1]median_raw_etb!G21="","",[1]median_raw_etb!G21)</f>
        <v/>
      </c>
      <c r="H22" s="247" t="str">
        <f>IF([1]median_raw_etb!H21="","",[1]median_raw_etb!H21)</f>
        <v/>
      </c>
      <c r="I22" s="247" t="str">
        <f>IF([1]median_raw_etb!I21="","",[1]median_raw_etb!I21)</f>
        <v/>
      </c>
      <c r="J22" s="247" t="str">
        <f>IF([1]median_raw_etb!J21="","",[1]median_raw_etb!J21)</f>
        <v/>
      </c>
      <c r="K22" s="247" t="str">
        <f>IF([1]median_raw_etb!K21="","",[1]median_raw_etb!K21)</f>
        <v/>
      </c>
      <c r="L22" s="247" t="str">
        <f>IF([1]median_raw_etb!L21="","",[1]median_raw_etb!L21)</f>
        <v/>
      </c>
      <c r="M22" s="247" t="str">
        <f>IF([1]median_raw_etb!M21="","",[1]median_raw_etb!M21)</f>
        <v/>
      </c>
      <c r="N22" s="247" t="str">
        <f>IF([1]median_raw_etb!N21="","",[1]median_raw_etb!N21)</f>
        <v/>
      </c>
      <c r="O22" s="247" t="str">
        <f>IF([1]median_raw_etb!O21="","",[1]median_raw_etb!O21)</f>
        <v/>
      </c>
      <c r="P22" s="247" t="str">
        <f>IF([1]median_raw_etb!P21="","",[1]median_raw_etb!P21)</f>
        <v/>
      </c>
      <c r="Q22" s="247" t="str">
        <f>IF([1]median_raw_etb!Q21="","",[1]median_raw_etb!Q21)</f>
        <v/>
      </c>
      <c r="R22" s="247" t="str">
        <f>IF([1]median_raw_etb!R21="","",[1]median_raw_etb!R21)</f>
        <v/>
      </c>
      <c r="S22" s="247" t="str">
        <f>IF([1]median_raw_etb!S21="","",[1]median_raw_etb!S21)</f>
        <v/>
      </c>
      <c r="T22" s="247" t="str">
        <f>IF([1]median_raw_etb!T21="","",[1]median_raw_etb!T21)</f>
        <v/>
      </c>
      <c r="U22" s="247" t="str">
        <f>IF([1]median_raw_etb!U21="","",[1]median_raw_etb!U21)</f>
        <v/>
      </c>
      <c r="V22" s="247" t="str">
        <f>IF([1]median_raw_etb!V21="","",[1]median_raw_etb!V21)</f>
        <v/>
      </c>
      <c r="W22" s="247" t="str">
        <f>IF([1]median_raw_etb!W21="","",[1]median_raw_etb!W21)</f>
        <v/>
      </c>
      <c r="X22" s="247" t="str">
        <f>IF([1]median_raw_etb!X21="","",[1]median_raw_etb!X21)</f>
        <v/>
      </c>
      <c r="Y22" s="247" t="str">
        <f>IF([1]median_raw_etb!Y21="","",[1]median_raw_etb!Y21)</f>
        <v/>
      </c>
      <c r="Z22" s="247" t="str">
        <f>IF([1]median_raw_etb!Z21="","",[1]median_raw_etb!Z21)</f>
        <v/>
      </c>
      <c r="AA22" s="247" t="str">
        <f>IF([1]median_raw_etb!AA21="","",[1]median_raw_etb!AA21)</f>
        <v/>
      </c>
      <c r="AB22" s="248" t="str">
        <f>IF([1]median_raw_etb!AB21="","",[1]median_raw_etb!AB21)</f>
        <v/>
      </c>
      <c r="AC22" s="248" t="str">
        <f>IF([1]median_raw_etb!AC21="","",[1]median_raw_etb!AC21)</f>
        <v/>
      </c>
      <c r="AD22" s="249" t="str">
        <f>IF([1]median_raw_etb!AD21="","",[1]median_raw_etb!AD21)</f>
        <v/>
      </c>
      <c r="AE22" s="248" t="str">
        <f>IF([1]median_raw_etb!AE21="","",[1]median_raw_etb!AE21)</f>
        <v/>
      </c>
      <c r="AF22" s="248" t="str">
        <f>IF([1]median_raw_etb!AF21="","",[1]median_raw_etb!AF21)</f>
        <v/>
      </c>
      <c r="AG22" s="248" t="str">
        <f>IF([1]median_raw_etb!AG21="","",[1]median_raw_etb!AG21)</f>
        <v/>
      </c>
      <c r="AH22" s="247" t="str">
        <f>IF([1]median_raw_etb!AH21="","",[1]median_raw_etb!AH21)</f>
        <v/>
      </c>
      <c r="AI22" s="247" t="str">
        <f t="shared" si="1"/>
        <v/>
      </c>
      <c r="AJ22" s="247" t="str">
        <f>IF(OR(AM22="",AM22=0),"",IF(C22="","",
IF(INDEX($D$1:$AM22,ROW(),MATCH("Cereal",$D$1:$AM$1,0))="",INDEX($D$1:$AM$2,2,MATCH("Cereal",$D$1:$AM$1,0)),INDEX($D$1:$AM22,ROW(),MATCH("Cereal",$D$1:$AM$1,0)))*90
+IF(INDEX($D$1:$AM22,ROW(),MATCH("Beans",$D$1:$AM$1,0))="",INDEX($D$1:$AM$2,2,MATCH("Beans",$D$1:$AM$1,0)),INDEX($D$1:$AM22,ROW(),MATCH("Beans",$D$1:$AM$1,0)))*9
+IF(INDEX($D$1:$AM22,ROW(),MATCH("Cooking.oil",$D$1:$AM$1,0))="",INDEX($D$1:$AM$2,2,MATCH("Cooking.oil",$D$1:$AM$1,0)),INDEX($D$1:$AM22,ROW(),MATCH("Cooking.oil",$D$1:$AM$1,0)))*6
+IF(INDEX($D$1:$AM22,ROW(),MATCH("Salt",$D$1:$AM$1,0))="",INDEX($D$1:$AM$2,2,MATCH("Salt",$D$1:$AM$1,0)),INDEX($D$1:$AM22,ROW(),MATCH("Salt",$D$1:$AM$1,0)))*1
))</f>
        <v/>
      </c>
      <c r="AK22" s="247" t="str">
        <f>IF(OR(AM22="",AM22=0),"",IF(C22="","",AJ22
+IF(INDEX($D$1:$AH22,ROW(),MATCH("Soap",$D$1:$AH$1,0))="",INDEX($D$1:$AH$2,2,MATCH("Soap",$D$1:$AH$1,0)),INDEX($D$1:$AH22,ROW(),MATCH("Soap",$D$1:$AH$1,0)))*6
+IF(INDEX($D$1:$AH22,ROW(),MATCH("Exercise.book",$D$1:$AH$1,0))="",INDEX($D$1:$AH$2,2,MATCH("Exercise.book",$D$1:$AH$1,0)),INDEX($D$1:$AH22,ROW(),MATCH("Exercise.book",$D$1:$AH$1,0)))*12
+IF(INDEX($D$1:$AH22,ROW(),MATCH("Charcoal",$D$1:$AH$1,0))="",INDEX($D$1:$AH$2,2,MATCH("Charcoal",$D$1:$AH$1,0)),INDEX($D$1:$AH22,ROW(),MATCH("Charcoal",$D$1:$AH$1,0)))*30
+IF(INDEX($D$1:$AH22,ROW(),MATCH("Milling.costs",$D$1:$AH$1,0))="",INDEX($D$1:$AH$2,2,MATCH("Milling.costs",$D$1:$AH$1,0)),INDEX($D$1:$AH22,ROW(),MATCH("Milling.costs",$D$1:$AH$1,0)))/3.5*30
+IF(INDEX($D$1:$AH22,ROW(),MATCH("USD",$D$1:$AH$1,0))="",INDEX($D$1:$AH$2,2,MATCH("USD",$D$1:$AH$1,0)),INDEX($D$1:$AH22,ROW(),MATCH("USD",$D$1:$AH$1,0)))*17
))</f>
        <v/>
      </c>
      <c r="AL22" s="269"/>
      <c r="AM22" s="250" t="str">
        <f t="shared" si="2"/>
        <v/>
      </c>
    </row>
    <row r="23" spans="1:39" x14ac:dyDescent="0.25">
      <c r="A23" s="257" t="str">
        <f>IF([1]median_raw_etb!A22="","",[1]median_raw_etb!A22)</f>
        <v/>
      </c>
      <c r="B23" s="257" t="str">
        <f>IF([1]median_raw_etb!B22="","",[1]median_raw_etb!B22)</f>
        <v/>
      </c>
      <c r="C23" s="258" t="str">
        <f>IF([1]median_raw_etb!C22="","",[1]median_raw_etb!C22)</f>
        <v/>
      </c>
      <c r="D23" s="247" t="str">
        <f>IF([1]median_raw_etb!D22="","",[1]median_raw_etb!D22)</f>
        <v/>
      </c>
      <c r="E23" s="247" t="str">
        <f>IF([1]median_raw_etb!E22="","",[1]median_raw_etb!E22)</f>
        <v/>
      </c>
      <c r="F23" s="247" t="str">
        <f>IF([1]median_raw_etb!F22="","",[1]median_raw_etb!F22)</f>
        <v/>
      </c>
      <c r="G23" s="247" t="str">
        <f>IF([1]median_raw_etb!G22="","",[1]median_raw_etb!G22)</f>
        <v/>
      </c>
      <c r="H23" s="247" t="str">
        <f>IF([1]median_raw_etb!H22="","",[1]median_raw_etb!H22)</f>
        <v/>
      </c>
      <c r="I23" s="247" t="str">
        <f>IF([1]median_raw_etb!I22="","",[1]median_raw_etb!I22)</f>
        <v/>
      </c>
      <c r="J23" s="247" t="str">
        <f>IF([1]median_raw_etb!J22="","",[1]median_raw_etb!J22)</f>
        <v/>
      </c>
      <c r="K23" s="247" t="str">
        <f>IF([1]median_raw_etb!K22="","",[1]median_raw_etb!K22)</f>
        <v/>
      </c>
      <c r="L23" s="247" t="str">
        <f>IF([1]median_raw_etb!L22="","",[1]median_raw_etb!L22)</f>
        <v/>
      </c>
      <c r="M23" s="247" t="str">
        <f>IF([1]median_raw_etb!M22="","",[1]median_raw_etb!M22)</f>
        <v/>
      </c>
      <c r="N23" s="247" t="str">
        <f>IF([1]median_raw_etb!N22="","",[1]median_raw_etb!N22)</f>
        <v/>
      </c>
      <c r="O23" s="247" t="str">
        <f>IF([1]median_raw_etb!O22="","",[1]median_raw_etb!O22)</f>
        <v/>
      </c>
      <c r="P23" s="247" t="str">
        <f>IF([1]median_raw_etb!P22="","",[1]median_raw_etb!P22)</f>
        <v/>
      </c>
      <c r="Q23" s="247" t="str">
        <f>IF([1]median_raw_etb!Q22="","",[1]median_raw_etb!Q22)</f>
        <v/>
      </c>
      <c r="R23" s="247" t="str">
        <f>IF([1]median_raw_etb!R22="","",[1]median_raw_etb!R22)</f>
        <v/>
      </c>
      <c r="S23" s="247" t="str">
        <f>IF([1]median_raw_etb!S22="","",[1]median_raw_etb!S22)</f>
        <v/>
      </c>
      <c r="T23" s="247" t="str">
        <f>IF([1]median_raw_etb!T22="","",[1]median_raw_etb!T22)</f>
        <v/>
      </c>
      <c r="U23" s="247" t="str">
        <f>IF([1]median_raw_etb!U22="","",[1]median_raw_etb!U22)</f>
        <v/>
      </c>
      <c r="V23" s="247" t="str">
        <f>IF([1]median_raw_etb!V22="","",[1]median_raw_etb!V22)</f>
        <v/>
      </c>
      <c r="W23" s="247" t="str">
        <f>IF([1]median_raw_etb!W22="","",[1]median_raw_etb!W22)</f>
        <v/>
      </c>
      <c r="X23" s="247" t="str">
        <f>IF([1]median_raw_etb!X22="","",[1]median_raw_etb!X22)</f>
        <v/>
      </c>
      <c r="Y23" s="247" t="str">
        <f>IF([1]median_raw_etb!Y22="","",[1]median_raw_etb!Y22)</f>
        <v/>
      </c>
      <c r="Z23" s="247" t="str">
        <f>IF([1]median_raw_etb!Z22="","",[1]median_raw_etb!Z22)</f>
        <v/>
      </c>
      <c r="AA23" s="247" t="str">
        <f>IF([1]median_raw_etb!AA22="","",[1]median_raw_etb!AA22)</f>
        <v/>
      </c>
      <c r="AB23" s="248" t="str">
        <f>IF([1]median_raw_etb!AB22="","",[1]median_raw_etb!AB22)</f>
        <v/>
      </c>
      <c r="AC23" s="248" t="str">
        <f>IF([1]median_raw_etb!AC22="","",[1]median_raw_etb!AC22)</f>
        <v/>
      </c>
      <c r="AD23" s="249" t="str">
        <f>IF([1]median_raw_etb!AD22="","",[1]median_raw_etb!AD22)</f>
        <v/>
      </c>
      <c r="AE23" s="248" t="str">
        <f>IF([1]median_raw_etb!AE22="","",[1]median_raw_etb!AE22)</f>
        <v/>
      </c>
      <c r="AF23" s="248" t="str">
        <f>IF([1]median_raw_etb!AF22="","",[1]median_raw_etb!AF22)</f>
        <v/>
      </c>
      <c r="AG23" s="248" t="str">
        <f>IF([1]median_raw_etb!AG22="","",[1]median_raw_etb!AG22)</f>
        <v/>
      </c>
      <c r="AH23" s="247" t="str">
        <f>IF([1]median_raw_etb!AH22="","",[1]median_raw_etb!AH22)</f>
        <v/>
      </c>
      <c r="AI23" s="247" t="str">
        <f t="shared" si="1"/>
        <v/>
      </c>
      <c r="AJ23" s="247" t="str">
        <f>IF(OR(AM23="",AM23=0),"",IF(C23="","",
IF(INDEX($D$1:$AM23,ROW(),MATCH("Cereal",$D$1:$AM$1,0))="",INDEX($D$1:$AM$2,2,MATCH("Cereal",$D$1:$AM$1,0)),INDEX($D$1:$AM23,ROW(),MATCH("Cereal",$D$1:$AM$1,0)))*90
+IF(INDEX($D$1:$AM23,ROW(),MATCH("Beans",$D$1:$AM$1,0))="",INDEX($D$1:$AM$2,2,MATCH("Beans",$D$1:$AM$1,0)),INDEX($D$1:$AM23,ROW(),MATCH("Beans",$D$1:$AM$1,0)))*9
+IF(INDEX($D$1:$AM23,ROW(),MATCH("Cooking.oil",$D$1:$AM$1,0))="",INDEX($D$1:$AM$2,2,MATCH("Cooking.oil",$D$1:$AM$1,0)),INDEX($D$1:$AM23,ROW(),MATCH("Cooking.oil",$D$1:$AM$1,0)))*6
+IF(INDEX($D$1:$AM23,ROW(),MATCH("Salt",$D$1:$AM$1,0))="",INDEX($D$1:$AM$2,2,MATCH("Salt",$D$1:$AM$1,0)),INDEX($D$1:$AM23,ROW(),MATCH("Salt",$D$1:$AM$1,0)))*1
))</f>
        <v/>
      </c>
      <c r="AK23" s="247" t="str">
        <f>IF(OR(AM23="",AM23=0),"",IF(C23="","",AJ23
+IF(INDEX($D$1:$AH23,ROW(),MATCH("Soap",$D$1:$AH$1,0))="",INDEX($D$1:$AH$2,2,MATCH("Soap",$D$1:$AH$1,0)),INDEX($D$1:$AH23,ROW(),MATCH("Soap",$D$1:$AH$1,0)))*6
+IF(INDEX($D$1:$AH23,ROW(),MATCH("Exercise.book",$D$1:$AH$1,0))="",INDEX($D$1:$AH$2,2,MATCH("Exercise.book",$D$1:$AH$1,0)),INDEX($D$1:$AH23,ROW(),MATCH("Exercise.book",$D$1:$AH$1,0)))*12
+IF(INDEX($D$1:$AH23,ROW(),MATCH("Charcoal",$D$1:$AH$1,0))="",INDEX($D$1:$AH$2,2,MATCH("Charcoal",$D$1:$AH$1,0)),INDEX($D$1:$AH23,ROW(),MATCH("Charcoal",$D$1:$AH$1,0)))*30
+IF(INDEX($D$1:$AH23,ROW(),MATCH("Milling.costs",$D$1:$AH$1,0))="",INDEX($D$1:$AH$2,2,MATCH("Milling.costs",$D$1:$AH$1,0)),INDEX($D$1:$AH23,ROW(),MATCH("Milling.costs",$D$1:$AH$1,0)))/3.5*30
+IF(INDEX($D$1:$AH23,ROW(),MATCH("USD",$D$1:$AH$1,0))="",INDEX($D$1:$AH$2,2,MATCH("USD",$D$1:$AH$1,0)),INDEX($D$1:$AH23,ROW(),MATCH("USD",$D$1:$AH$1,0)))*17
))</f>
        <v/>
      </c>
      <c r="AL23" s="269"/>
      <c r="AM23" s="250" t="str">
        <f t="shared" si="2"/>
        <v/>
      </c>
    </row>
    <row r="24" spans="1:39" x14ac:dyDescent="0.25">
      <c r="A24" s="257" t="str">
        <f>IF([1]median_raw_etb!A23="","",[1]median_raw_etb!A23)</f>
        <v/>
      </c>
      <c r="B24" s="257" t="str">
        <f>IF([1]median_raw_etb!B23="","",[1]median_raw_etb!B23)</f>
        <v/>
      </c>
      <c r="C24" s="258" t="str">
        <f>IF([1]median_raw_etb!C23="","",[1]median_raw_etb!C23)</f>
        <v/>
      </c>
      <c r="D24" s="247" t="str">
        <f>IF([1]median_raw_etb!D23="","",[1]median_raw_etb!D23)</f>
        <v/>
      </c>
      <c r="E24" s="247" t="str">
        <f>IF([1]median_raw_etb!E23="","",[1]median_raw_etb!E23)</f>
        <v/>
      </c>
      <c r="F24" s="247" t="str">
        <f>IF([1]median_raw_etb!F23="","",[1]median_raw_etb!F23)</f>
        <v/>
      </c>
      <c r="G24" s="247" t="str">
        <f>IF([1]median_raw_etb!G23="","",[1]median_raw_etb!G23)</f>
        <v/>
      </c>
      <c r="H24" s="247" t="str">
        <f>IF([1]median_raw_etb!H23="","",[1]median_raw_etb!H23)</f>
        <v/>
      </c>
      <c r="I24" s="247" t="str">
        <f>IF([1]median_raw_etb!I23="","",[1]median_raw_etb!I23)</f>
        <v/>
      </c>
      <c r="J24" s="247" t="str">
        <f>IF([1]median_raw_etb!J23="","",[1]median_raw_etb!J23)</f>
        <v/>
      </c>
      <c r="K24" s="247" t="str">
        <f>IF([1]median_raw_etb!K23="","",[1]median_raw_etb!K23)</f>
        <v/>
      </c>
      <c r="L24" s="247" t="str">
        <f>IF([1]median_raw_etb!L23="","",[1]median_raw_etb!L23)</f>
        <v/>
      </c>
      <c r="M24" s="247" t="str">
        <f>IF([1]median_raw_etb!M23="","",[1]median_raw_etb!M23)</f>
        <v/>
      </c>
      <c r="N24" s="247" t="str">
        <f>IF([1]median_raw_etb!N23="","",[1]median_raw_etb!N23)</f>
        <v/>
      </c>
      <c r="O24" s="247" t="str">
        <f>IF([1]median_raw_etb!O23="","",[1]median_raw_etb!O23)</f>
        <v/>
      </c>
      <c r="P24" s="247" t="str">
        <f>IF([1]median_raw_etb!P23="","",[1]median_raw_etb!P23)</f>
        <v/>
      </c>
      <c r="Q24" s="247" t="str">
        <f>IF([1]median_raw_etb!Q23="","",[1]median_raw_etb!Q23)</f>
        <v/>
      </c>
      <c r="R24" s="247" t="str">
        <f>IF([1]median_raw_etb!R23="","",[1]median_raw_etb!R23)</f>
        <v/>
      </c>
      <c r="S24" s="247" t="str">
        <f>IF([1]median_raw_etb!S23="","",[1]median_raw_etb!S23)</f>
        <v/>
      </c>
      <c r="T24" s="247" t="str">
        <f>IF([1]median_raw_etb!T23="","",[1]median_raw_etb!T23)</f>
        <v/>
      </c>
      <c r="U24" s="247" t="str">
        <f>IF([1]median_raw_etb!U23="","",[1]median_raw_etb!U23)</f>
        <v/>
      </c>
      <c r="V24" s="247" t="str">
        <f>IF([1]median_raw_etb!V23="","",[1]median_raw_etb!V23)</f>
        <v/>
      </c>
      <c r="W24" s="247" t="str">
        <f>IF([1]median_raw_etb!W23="","",[1]median_raw_etb!W23)</f>
        <v/>
      </c>
      <c r="X24" s="247" t="str">
        <f>IF([1]median_raw_etb!X23="","",[1]median_raw_etb!X23)</f>
        <v/>
      </c>
      <c r="Y24" s="247" t="str">
        <f>IF([1]median_raw_etb!Y23="","",[1]median_raw_etb!Y23)</f>
        <v/>
      </c>
      <c r="Z24" s="247" t="str">
        <f>IF([1]median_raw_etb!Z23="","",[1]median_raw_etb!Z23)</f>
        <v/>
      </c>
      <c r="AA24" s="247" t="str">
        <f>IF([1]median_raw_etb!AA23="","",[1]median_raw_etb!AA23)</f>
        <v/>
      </c>
      <c r="AB24" s="248" t="str">
        <f>IF([1]median_raw_etb!AB23="","",[1]median_raw_etb!AB23)</f>
        <v/>
      </c>
      <c r="AC24" s="248" t="str">
        <f>IF([1]median_raw_etb!AC23="","",[1]median_raw_etb!AC23)</f>
        <v/>
      </c>
      <c r="AD24" s="249" t="str">
        <f>IF([1]median_raw_etb!AD23="","",[1]median_raw_etb!AD23)</f>
        <v/>
      </c>
      <c r="AE24" s="248" t="str">
        <f>IF([1]median_raw_etb!AE23="","",[1]median_raw_etb!AE23)</f>
        <v/>
      </c>
      <c r="AF24" s="248" t="str">
        <f>IF([1]median_raw_etb!AF23="","",[1]median_raw_etb!AF23)</f>
        <v/>
      </c>
      <c r="AG24" s="248" t="str">
        <f>IF([1]median_raw_etb!AG23="","",[1]median_raw_etb!AG23)</f>
        <v/>
      </c>
      <c r="AH24" s="247" t="str">
        <f>IF([1]median_raw_etb!AH23="","",[1]median_raw_etb!AH23)</f>
        <v/>
      </c>
      <c r="AI24" s="247" t="str">
        <f t="shared" si="1"/>
        <v/>
      </c>
      <c r="AJ24" s="247" t="str">
        <f>IF(OR(AM24="",AM24=0),"",IF(C24="","",
IF(INDEX($D$1:$AM24,ROW(),MATCH("Cereal",$D$1:$AM$1,0))="",INDEX($D$1:$AM$2,2,MATCH("Cereal",$D$1:$AM$1,0)),INDEX($D$1:$AM24,ROW(),MATCH("Cereal",$D$1:$AM$1,0)))*90
+IF(INDEX($D$1:$AM24,ROW(),MATCH("Beans",$D$1:$AM$1,0))="",INDEX($D$1:$AM$2,2,MATCH("Beans",$D$1:$AM$1,0)),INDEX($D$1:$AM24,ROW(),MATCH("Beans",$D$1:$AM$1,0)))*9
+IF(INDEX($D$1:$AM24,ROW(),MATCH("Cooking.oil",$D$1:$AM$1,0))="",INDEX($D$1:$AM$2,2,MATCH("Cooking.oil",$D$1:$AM$1,0)),INDEX($D$1:$AM24,ROW(),MATCH("Cooking.oil",$D$1:$AM$1,0)))*6
+IF(INDEX($D$1:$AM24,ROW(),MATCH("Salt",$D$1:$AM$1,0))="",INDEX($D$1:$AM$2,2,MATCH("Salt",$D$1:$AM$1,0)),INDEX($D$1:$AM24,ROW(),MATCH("Salt",$D$1:$AM$1,0)))*1
))</f>
        <v/>
      </c>
      <c r="AK24" s="247" t="str">
        <f>IF(OR(AM24="",AM24=0),"",IF(C24="","",AJ24
+IF(INDEX($D$1:$AH24,ROW(),MATCH("Soap",$D$1:$AH$1,0))="",INDEX($D$1:$AH$2,2,MATCH("Soap",$D$1:$AH$1,0)),INDEX($D$1:$AH24,ROW(),MATCH("Soap",$D$1:$AH$1,0)))*6
+IF(INDEX($D$1:$AH24,ROW(),MATCH("Exercise.book",$D$1:$AH$1,0))="",INDEX($D$1:$AH$2,2,MATCH("Exercise.book",$D$1:$AH$1,0)),INDEX($D$1:$AH24,ROW(),MATCH("Exercise.book",$D$1:$AH$1,0)))*12
+IF(INDEX($D$1:$AH24,ROW(),MATCH("Charcoal",$D$1:$AH$1,0))="",INDEX($D$1:$AH$2,2,MATCH("Charcoal",$D$1:$AH$1,0)),INDEX($D$1:$AH24,ROW(),MATCH("Charcoal",$D$1:$AH$1,0)))*30
+IF(INDEX($D$1:$AH24,ROW(),MATCH("Milling.costs",$D$1:$AH$1,0))="",INDEX($D$1:$AH$2,2,MATCH("Milling.costs",$D$1:$AH$1,0)),INDEX($D$1:$AH24,ROW(),MATCH("Milling.costs",$D$1:$AH$1,0)))/3.5*30
+IF(INDEX($D$1:$AH24,ROW(),MATCH("USD",$D$1:$AH$1,0))="",INDEX($D$1:$AH$2,2,MATCH("USD",$D$1:$AH$1,0)),INDEX($D$1:$AH24,ROW(),MATCH("USD",$D$1:$AH$1,0)))*17
))</f>
        <v/>
      </c>
      <c r="AL24" s="269"/>
      <c r="AM24" s="250" t="str">
        <f t="shared" si="2"/>
        <v/>
      </c>
    </row>
    <row r="25" spans="1:39" x14ac:dyDescent="0.25">
      <c r="A25" s="257" t="str">
        <f>IF([1]median_raw_etb!A24="","",[1]median_raw_etb!A24)</f>
        <v/>
      </c>
      <c r="B25" s="257" t="str">
        <f>IF([1]median_raw_etb!B24="","",[1]median_raw_etb!B24)</f>
        <v/>
      </c>
      <c r="C25" s="258" t="str">
        <f>IF([1]median_raw_etb!C24="","",[1]median_raw_etb!C24)</f>
        <v/>
      </c>
      <c r="D25" s="247" t="str">
        <f>IF([1]median_raw_etb!D24="","",[1]median_raw_etb!D24)</f>
        <v/>
      </c>
      <c r="E25" s="247" t="str">
        <f>IF([1]median_raw_etb!E24="","",[1]median_raw_etb!E24)</f>
        <v/>
      </c>
      <c r="F25" s="247" t="str">
        <f>IF([1]median_raw_etb!F24="","",[1]median_raw_etb!F24)</f>
        <v/>
      </c>
      <c r="G25" s="247" t="str">
        <f>IF([1]median_raw_etb!G24="","",[1]median_raw_etb!G24)</f>
        <v/>
      </c>
      <c r="H25" s="247" t="str">
        <f>IF([1]median_raw_etb!H24="","",[1]median_raw_etb!H24)</f>
        <v/>
      </c>
      <c r="I25" s="247" t="str">
        <f>IF([1]median_raw_etb!I24="","",[1]median_raw_etb!I24)</f>
        <v/>
      </c>
      <c r="J25" s="247" t="str">
        <f>IF([1]median_raw_etb!J24="","",[1]median_raw_etb!J24)</f>
        <v/>
      </c>
      <c r="K25" s="247" t="str">
        <f>IF([1]median_raw_etb!K24="","",[1]median_raw_etb!K24)</f>
        <v/>
      </c>
      <c r="L25" s="247" t="str">
        <f>IF([1]median_raw_etb!L24="","",[1]median_raw_etb!L24)</f>
        <v/>
      </c>
      <c r="M25" s="247" t="str">
        <f>IF([1]median_raw_etb!M24="","",[1]median_raw_etb!M24)</f>
        <v/>
      </c>
      <c r="N25" s="247" t="str">
        <f>IF([1]median_raw_etb!N24="","",[1]median_raw_etb!N24)</f>
        <v/>
      </c>
      <c r="O25" s="247" t="str">
        <f>IF([1]median_raw_etb!O24="","",[1]median_raw_etb!O24)</f>
        <v/>
      </c>
      <c r="P25" s="247" t="str">
        <f>IF([1]median_raw_etb!P24="","",[1]median_raw_etb!P24)</f>
        <v/>
      </c>
      <c r="Q25" s="247" t="str">
        <f>IF([1]median_raw_etb!Q24="","",[1]median_raw_etb!Q24)</f>
        <v/>
      </c>
      <c r="R25" s="247" t="str">
        <f>IF([1]median_raw_etb!R24="","",[1]median_raw_etb!R24)</f>
        <v/>
      </c>
      <c r="S25" s="247" t="str">
        <f>IF([1]median_raw_etb!S24="","",[1]median_raw_etb!S24)</f>
        <v/>
      </c>
      <c r="T25" s="247" t="str">
        <f>IF([1]median_raw_etb!T24="","",[1]median_raw_etb!T24)</f>
        <v/>
      </c>
      <c r="U25" s="247" t="str">
        <f>IF([1]median_raw_etb!U24="","",[1]median_raw_etb!U24)</f>
        <v/>
      </c>
      <c r="V25" s="247" t="str">
        <f>IF([1]median_raw_etb!V24="","",[1]median_raw_etb!V24)</f>
        <v/>
      </c>
      <c r="W25" s="247" t="str">
        <f>IF([1]median_raw_etb!W24="","",[1]median_raw_etb!W24)</f>
        <v/>
      </c>
      <c r="X25" s="247" t="str">
        <f>IF([1]median_raw_etb!X24="","",[1]median_raw_etb!X24)</f>
        <v/>
      </c>
      <c r="Y25" s="247" t="str">
        <f>IF([1]median_raw_etb!Y24="","",[1]median_raw_etb!Y24)</f>
        <v/>
      </c>
      <c r="Z25" s="247" t="str">
        <f>IF([1]median_raw_etb!Z24="","",[1]median_raw_etb!Z24)</f>
        <v/>
      </c>
      <c r="AA25" s="247" t="str">
        <f>IF([1]median_raw_etb!AA24="","",[1]median_raw_etb!AA24)</f>
        <v/>
      </c>
      <c r="AB25" s="248" t="str">
        <f>IF([1]median_raw_etb!AB24="","",[1]median_raw_etb!AB24)</f>
        <v/>
      </c>
      <c r="AC25" s="248" t="str">
        <f>IF([1]median_raw_etb!AC24="","",[1]median_raw_etb!AC24)</f>
        <v/>
      </c>
      <c r="AD25" s="249" t="str">
        <f>IF([1]median_raw_etb!AD24="","",[1]median_raw_etb!AD24)</f>
        <v/>
      </c>
      <c r="AE25" s="248" t="str">
        <f>IF([1]median_raw_etb!AE24="","",[1]median_raw_etb!AE24)</f>
        <v/>
      </c>
      <c r="AF25" s="248" t="str">
        <f>IF([1]median_raw_etb!AF24="","",[1]median_raw_etb!AF24)</f>
        <v/>
      </c>
      <c r="AG25" s="248" t="str">
        <f>IF([1]median_raw_etb!AG24="","",[1]median_raw_etb!AG24)</f>
        <v/>
      </c>
      <c r="AH25" s="247" t="str">
        <f>IF([1]median_raw_etb!AH24="","",[1]median_raw_etb!AH24)</f>
        <v/>
      </c>
      <c r="AI25" s="247" t="str">
        <f t="shared" si="1"/>
        <v/>
      </c>
      <c r="AJ25" s="247" t="str">
        <f>IF(OR(AM25="",AM25=0),"",IF(C25="","",
IF(INDEX($D$1:$AM25,ROW(),MATCH("Cereal",$D$1:$AM$1,0))="",INDEX($D$1:$AM$2,2,MATCH("Cereal",$D$1:$AM$1,0)),INDEX($D$1:$AM25,ROW(),MATCH("Cereal",$D$1:$AM$1,0)))*90
+IF(INDEX($D$1:$AM25,ROW(),MATCH("Beans",$D$1:$AM$1,0))="",INDEX($D$1:$AM$2,2,MATCH("Beans",$D$1:$AM$1,0)),INDEX($D$1:$AM25,ROW(),MATCH("Beans",$D$1:$AM$1,0)))*9
+IF(INDEX($D$1:$AM25,ROW(),MATCH("Cooking.oil",$D$1:$AM$1,0))="",INDEX($D$1:$AM$2,2,MATCH("Cooking.oil",$D$1:$AM$1,0)),INDEX($D$1:$AM25,ROW(),MATCH("Cooking.oil",$D$1:$AM$1,0)))*6
+IF(INDEX($D$1:$AM25,ROW(),MATCH("Salt",$D$1:$AM$1,0))="",INDEX($D$1:$AM$2,2,MATCH("Salt",$D$1:$AM$1,0)),INDEX($D$1:$AM25,ROW(),MATCH("Salt",$D$1:$AM$1,0)))*1
))</f>
        <v/>
      </c>
      <c r="AK25" s="247" t="str">
        <f>IF(OR(AM25="",AM25=0),"",IF(C25="","",AJ25
+IF(INDEX($D$1:$AH25,ROW(),MATCH("Soap",$D$1:$AH$1,0))="",INDEX($D$1:$AH$2,2,MATCH("Soap",$D$1:$AH$1,0)),INDEX($D$1:$AH25,ROW(),MATCH("Soap",$D$1:$AH$1,0)))*6
+IF(INDEX($D$1:$AH25,ROW(),MATCH("Exercise.book",$D$1:$AH$1,0))="",INDEX($D$1:$AH$2,2,MATCH("Exercise.book",$D$1:$AH$1,0)),INDEX($D$1:$AH25,ROW(),MATCH("Exercise.book",$D$1:$AH$1,0)))*12
+IF(INDEX($D$1:$AH25,ROW(),MATCH("Charcoal",$D$1:$AH$1,0))="",INDEX($D$1:$AH$2,2,MATCH("Charcoal",$D$1:$AH$1,0)),INDEX($D$1:$AH25,ROW(),MATCH("Charcoal",$D$1:$AH$1,0)))*30
+IF(INDEX($D$1:$AH25,ROW(),MATCH("Milling.costs",$D$1:$AH$1,0))="",INDEX($D$1:$AH$2,2,MATCH("Milling.costs",$D$1:$AH$1,0)),INDEX($D$1:$AH25,ROW(),MATCH("Milling.costs",$D$1:$AH$1,0)))/3.5*30
+IF(INDEX($D$1:$AH25,ROW(),MATCH("USD",$D$1:$AH$1,0))="",INDEX($D$1:$AH$2,2,MATCH("USD",$D$1:$AH$1,0)),INDEX($D$1:$AH25,ROW(),MATCH("USD",$D$1:$AH$1,0)))*17
))</f>
        <v/>
      </c>
      <c r="AL25" s="269"/>
      <c r="AM25" s="250" t="str">
        <f t="shared" si="2"/>
        <v/>
      </c>
    </row>
    <row r="26" spans="1:39" x14ac:dyDescent="0.25">
      <c r="A26" s="257" t="str">
        <f>IF([1]median_raw_etb!A25="","",[1]median_raw_etb!A25)</f>
        <v/>
      </c>
      <c r="B26" s="257" t="str">
        <f>IF([1]median_raw_etb!B25="","",[1]median_raw_etb!B25)</f>
        <v/>
      </c>
      <c r="C26" t="str">
        <f>IF([1]median_raw_etb!C25="","",[1]median_raw_etb!C25)</f>
        <v/>
      </c>
      <c r="D26" s="247" t="str">
        <f>IF([1]median_raw_etb!D25="","",[1]median_raw_etb!D25)</f>
        <v/>
      </c>
      <c r="E26" s="247" t="str">
        <f>IF([1]median_raw_etb!E25="","",[1]median_raw_etb!E25)</f>
        <v/>
      </c>
      <c r="F26" s="247" t="str">
        <f>IF([1]median_raw_etb!F25="","",[1]median_raw_etb!F25)</f>
        <v/>
      </c>
      <c r="G26" s="247" t="str">
        <f>IF([1]median_raw_etb!G25="","",[1]median_raw_etb!G25)</f>
        <v/>
      </c>
      <c r="H26" s="247" t="str">
        <f>IF([1]median_raw_etb!H25="","",[1]median_raw_etb!H25)</f>
        <v/>
      </c>
      <c r="I26" s="247" t="str">
        <f>IF([1]median_raw_etb!I25="","",[1]median_raw_etb!I25)</f>
        <v/>
      </c>
      <c r="J26" s="247" t="str">
        <f>IF([1]median_raw_etb!J25="","",[1]median_raw_etb!J25)</f>
        <v/>
      </c>
      <c r="K26" s="247" t="str">
        <f>IF([1]median_raw_etb!K25="","",[1]median_raw_etb!K25)</f>
        <v/>
      </c>
      <c r="L26" s="247" t="str">
        <f>IF([1]median_raw_etb!L25="","",[1]median_raw_etb!L25)</f>
        <v/>
      </c>
      <c r="M26" s="247" t="str">
        <f>IF([1]median_raw_etb!M25="","",[1]median_raw_etb!M25)</f>
        <v/>
      </c>
      <c r="N26" s="247" t="str">
        <f>IF([1]median_raw_etb!N25="","",[1]median_raw_etb!N25)</f>
        <v/>
      </c>
      <c r="O26" s="247" t="str">
        <f>IF([1]median_raw_etb!O25="","",[1]median_raw_etb!O25)</f>
        <v/>
      </c>
      <c r="P26" s="247" t="str">
        <f>IF([1]median_raw_etb!P25="","",[1]median_raw_etb!P25)</f>
        <v/>
      </c>
      <c r="Q26" s="247" t="str">
        <f>IF([1]median_raw_etb!Q25="","",[1]median_raw_etb!Q25)</f>
        <v/>
      </c>
      <c r="R26" s="247" t="str">
        <f>IF([1]median_raw_etb!R25="","",[1]median_raw_etb!R25)</f>
        <v/>
      </c>
      <c r="S26" s="247" t="str">
        <f>IF([1]median_raw_etb!S25="","",[1]median_raw_etb!S25)</f>
        <v/>
      </c>
      <c r="T26" s="247" t="str">
        <f>IF([1]median_raw_etb!T25="","",[1]median_raw_etb!T25)</f>
        <v/>
      </c>
      <c r="U26" s="247" t="str">
        <f>IF([1]median_raw_etb!U25="","",[1]median_raw_etb!U25)</f>
        <v/>
      </c>
      <c r="V26" s="247" t="str">
        <f>IF([1]median_raw_etb!V25="","",[1]median_raw_etb!V25)</f>
        <v/>
      </c>
      <c r="W26" s="247" t="str">
        <f>IF([1]median_raw_etb!W25="","",[1]median_raw_etb!W25)</f>
        <v/>
      </c>
      <c r="X26" s="247" t="str">
        <f>IF([1]median_raw_etb!X25="","",[1]median_raw_etb!X25)</f>
        <v/>
      </c>
      <c r="Y26" s="247" t="str">
        <f>IF([1]median_raw_etb!Y25="","",[1]median_raw_etb!Y25)</f>
        <v/>
      </c>
      <c r="Z26" s="247" t="str">
        <f>IF([1]median_raw_etb!Z25="","",[1]median_raw_etb!Z25)</f>
        <v/>
      </c>
      <c r="AA26" s="247" t="str">
        <f>IF([1]median_raw_etb!AA25="","",[1]median_raw_etb!AA25)</f>
        <v/>
      </c>
      <c r="AB26" s="248" t="str">
        <f>IF([1]median_raw_etb!AB25="","",[1]median_raw_etb!AB25)</f>
        <v/>
      </c>
      <c r="AC26" s="248" t="str">
        <f>IF([1]median_raw_etb!AC25="","",[1]median_raw_etb!AC25)</f>
        <v/>
      </c>
      <c r="AD26" s="249" t="str">
        <f>IF([1]median_raw_etb!AD25="","",[1]median_raw_etb!AD25)</f>
        <v/>
      </c>
      <c r="AE26" s="248" t="str">
        <f>IF([1]median_raw_etb!AE25="","",[1]median_raw_etb!AE25)</f>
        <v/>
      </c>
      <c r="AF26" s="248" t="str">
        <f>IF([1]median_raw_etb!AF25="","",[1]median_raw_etb!AF25)</f>
        <v/>
      </c>
      <c r="AG26" s="248" t="str">
        <f>IF([1]median_raw_etb!AG25="","",[1]median_raw_etb!AG25)</f>
        <v/>
      </c>
      <c r="AH26" s="247" t="str">
        <f>IF([1]median_raw_etb!AH25="","",[1]median_raw_etb!AH25)</f>
        <v/>
      </c>
      <c r="AI26" s="247" t="str">
        <f t="shared" si="1"/>
        <v/>
      </c>
      <c r="AJ26" s="247" t="str">
        <f>IF(OR(AM26="",AM26=0),"",IF(C26="","",
IF(INDEX($D$1:$AM26,ROW(),MATCH("Cereal",$D$1:$AM$1,0))="",INDEX($D$1:$AM$2,2,MATCH("Cereal",$D$1:$AM$1,0)),INDEX($D$1:$AM26,ROW(),MATCH("Cereal",$D$1:$AM$1,0)))*90
+IF(INDEX($D$1:$AM26,ROW(),MATCH("Beans",$D$1:$AM$1,0))="",INDEX($D$1:$AM$2,2,MATCH("Beans",$D$1:$AM$1,0)),INDEX($D$1:$AM26,ROW(),MATCH("Beans",$D$1:$AM$1,0)))*9
+IF(INDEX($D$1:$AM26,ROW(),MATCH("Cooking.oil",$D$1:$AM$1,0))="",INDEX($D$1:$AM$2,2,MATCH("Cooking.oil",$D$1:$AM$1,0)),INDEX($D$1:$AM26,ROW(),MATCH("Cooking.oil",$D$1:$AM$1,0)))*6
+IF(INDEX($D$1:$AM26,ROW(),MATCH("Salt",$D$1:$AM$1,0))="",INDEX($D$1:$AM$2,2,MATCH("Salt",$D$1:$AM$1,0)),INDEX($D$1:$AM26,ROW(),MATCH("Salt",$D$1:$AM$1,0)))*1
))</f>
        <v/>
      </c>
      <c r="AK26" s="247" t="str">
        <f>IF(OR(AM26="",AM26=0),"",IF(C26="","",AJ26
+IF(INDEX($D$1:$AH26,ROW(),MATCH("Soap",$D$1:$AH$1,0))="",INDEX($D$1:$AH$2,2,MATCH("Soap",$D$1:$AH$1,0)),INDEX($D$1:$AH26,ROW(),MATCH("Soap",$D$1:$AH$1,0)))*6
+IF(INDEX($D$1:$AH26,ROW(),MATCH("Exercise.book",$D$1:$AH$1,0))="",INDEX($D$1:$AH$2,2,MATCH("Exercise.book",$D$1:$AH$1,0)),INDEX($D$1:$AH26,ROW(),MATCH("Exercise.book",$D$1:$AH$1,0)))*12
+IF(INDEX($D$1:$AH26,ROW(),MATCH("Charcoal",$D$1:$AH$1,0))="",INDEX($D$1:$AH$2,2,MATCH("Charcoal",$D$1:$AH$1,0)),INDEX($D$1:$AH26,ROW(),MATCH("Charcoal",$D$1:$AH$1,0)))*30
+IF(INDEX($D$1:$AH26,ROW(),MATCH("Milling.costs",$D$1:$AH$1,0))="",INDEX($D$1:$AH$2,2,MATCH("Milling.costs",$D$1:$AH$1,0)),INDEX($D$1:$AH26,ROW(),MATCH("Milling.costs",$D$1:$AH$1,0)))/3.5*30
+IF(INDEX($D$1:$AH26,ROW(),MATCH("USD",$D$1:$AH$1,0))="",INDEX($D$1:$AH$2,2,MATCH("USD",$D$1:$AH$1,0)),INDEX($D$1:$AH26,ROW(),MATCH("USD",$D$1:$AH$1,0)))*17
))</f>
        <v/>
      </c>
      <c r="AL26" s="269"/>
      <c r="AM26" s="250" t="str">
        <f t="shared" si="2"/>
        <v/>
      </c>
    </row>
    <row r="27" spans="1:39" x14ac:dyDescent="0.25">
      <c r="A27" s="257" t="str">
        <f>IF([1]median_raw_etb!A26="","",[1]median_raw_etb!A26)</f>
        <v/>
      </c>
      <c r="B27" s="257" t="str">
        <f>IF([1]median_raw_etb!B26="","",[1]median_raw_etb!B26)</f>
        <v/>
      </c>
      <c r="C27" s="258" t="str">
        <f>IF([1]median_raw_etb!C26="","",[1]median_raw_etb!C26)</f>
        <v/>
      </c>
      <c r="D27" s="247" t="str">
        <f>IF([1]median_raw_etb!D26="","",[1]median_raw_etb!D26)</f>
        <v/>
      </c>
      <c r="E27" s="247" t="str">
        <f>IF([1]median_raw_etb!E26="","",[1]median_raw_etb!E26)</f>
        <v/>
      </c>
      <c r="F27" s="247" t="str">
        <f>IF([1]median_raw_etb!F26="","",[1]median_raw_etb!F26)</f>
        <v/>
      </c>
      <c r="G27" s="247" t="str">
        <f>IF([1]median_raw_etb!G26="","",[1]median_raw_etb!G26)</f>
        <v/>
      </c>
      <c r="H27" s="247" t="str">
        <f>IF([1]median_raw_etb!H26="","",[1]median_raw_etb!H26)</f>
        <v/>
      </c>
      <c r="I27" s="247" t="str">
        <f>IF([1]median_raw_etb!I26="","",[1]median_raw_etb!I26)</f>
        <v/>
      </c>
      <c r="J27" s="247" t="str">
        <f>IF([1]median_raw_etb!J26="","",[1]median_raw_etb!J26)</f>
        <v/>
      </c>
      <c r="K27" s="247" t="str">
        <f>IF([1]median_raw_etb!K26="","",[1]median_raw_etb!K26)</f>
        <v/>
      </c>
      <c r="L27" s="247" t="str">
        <f>IF([1]median_raw_etb!L26="","",[1]median_raw_etb!L26)</f>
        <v/>
      </c>
      <c r="M27" s="247" t="str">
        <f>IF([1]median_raw_etb!M26="","",[1]median_raw_etb!M26)</f>
        <v/>
      </c>
      <c r="N27" s="247" t="str">
        <f>IF([1]median_raw_etb!N26="","",[1]median_raw_etb!N26)</f>
        <v/>
      </c>
      <c r="O27" s="247" t="str">
        <f>IF([1]median_raw_etb!O26="","",[1]median_raw_etb!O26)</f>
        <v/>
      </c>
      <c r="P27" s="247" t="str">
        <f>IF([1]median_raw_etb!P26="","",[1]median_raw_etb!P26)</f>
        <v/>
      </c>
      <c r="Q27" s="247" t="str">
        <f>IF([1]median_raw_etb!Q26="","",[1]median_raw_etb!Q26)</f>
        <v/>
      </c>
      <c r="R27" s="247" t="str">
        <f>IF([1]median_raw_etb!R26="","",[1]median_raw_etb!R26)</f>
        <v/>
      </c>
      <c r="S27" s="247" t="str">
        <f>IF([1]median_raw_etb!S26="","",[1]median_raw_etb!S26)</f>
        <v/>
      </c>
      <c r="T27" s="247" t="str">
        <f>IF([1]median_raw_etb!T26="","",[1]median_raw_etb!T26)</f>
        <v/>
      </c>
      <c r="U27" s="247" t="str">
        <f>IF([1]median_raw_etb!U26="","",[1]median_raw_etb!U26)</f>
        <v/>
      </c>
      <c r="V27" s="247" t="str">
        <f>IF([1]median_raw_etb!V26="","",[1]median_raw_etb!V26)</f>
        <v/>
      </c>
      <c r="W27" s="247" t="str">
        <f>IF([1]median_raw_etb!W26="","",[1]median_raw_etb!W26)</f>
        <v/>
      </c>
      <c r="X27" s="247" t="str">
        <f>IF([1]median_raw_etb!X26="","",[1]median_raw_etb!X26)</f>
        <v/>
      </c>
      <c r="Y27" s="247" t="str">
        <f>IF([1]median_raw_etb!Y26="","",[1]median_raw_etb!Y26)</f>
        <v/>
      </c>
      <c r="Z27" s="247" t="str">
        <f>IF([1]median_raw_etb!Z26="","",[1]median_raw_etb!Z26)</f>
        <v/>
      </c>
      <c r="AA27" s="247" t="str">
        <f>IF([1]median_raw_etb!AA26="","",[1]median_raw_etb!AA26)</f>
        <v/>
      </c>
      <c r="AB27" s="248" t="str">
        <f>IF([1]median_raw_etb!AB26="","",[1]median_raw_etb!AB26)</f>
        <v/>
      </c>
      <c r="AC27" s="248" t="str">
        <f>IF([1]median_raw_etb!AC26="","",[1]median_raw_etb!AC26)</f>
        <v/>
      </c>
      <c r="AD27" s="249" t="str">
        <f>IF([1]median_raw_etb!AD26="","",[1]median_raw_etb!AD26)</f>
        <v/>
      </c>
      <c r="AE27" s="248" t="str">
        <f>IF([1]median_raw_etb!AE26="","",[1]median_raw_etb!AE26)</f>
        <v/>
      </c>
      <c r="AF27" s="248" t="str">
        <f>IF([1]median_raw_etb!AF26="","",[1]median_raw_etb!AF26)</f>
        <v/>
      </c>
      <c r="AG27" s="248" t="str">
        <f>IF([1]median_raw_etb!AG26="","",[1]median_raw_etb!AG26)</f>
        <v/>
      </c>
      <c r="AH27" s="247" t="str">
        <f>IF([1]median_raw_etb!AH26="","",[1]median_raw_etb!AH26)</f>
        <v/>
      </c>
      <c r="AI27" s="247" t="str">
        <f t="shared" si="1"/>
        <v/>
      </c>
      <c r="AJ27" s="247" t="str">
        <f>IF(OR(AM27="",AM27=0),"",IF(C27="","",
IF(INDEX($D$1:$AM27,ROW(),MATCH("Cereal",$D$1:$AM$1,0))="",INDEX($D$1:$AM$2,2,MATCH("Cereal",$D$1:$AM$1,0)),INDEX($D$1:$AM27,ROW(),MATCH("Cereal",$D$1:$AM$1,0)))*90
+IF(INDEX($D$1:$AM27,ROW(),MATCH("Beans",$D$1:$AM$1,0))="",INDEX($D$1:$AM$2,2,MATCH("Beans",$D$1:$AM$1,0)),INDEX($D$1:$AM27,ROW(),MATCH("Beans",$D$1:$AM$1,0)))*9
+IF(INDEX($D$1:$AM27,ROW(),MATCH("Cooking.oil",$D$1:$AM$1,0))="",INDEX($D$1:$AM$2,2,MATCH("Cooking.oil",$D$1:$AM$1,0)),INDEX($D$1:$AM27,ROW(),MATCH("Cooking.oil",$D$1:$AM$1,0)))*6
+IF(INDEX($D$1:$AM27,ROW(),MATCH("Salt",$D$1:$AM$1,0))="",INDEX($D$1:$AM$2,2,MATCH("Salt",$D$1:$AM$1,0)),INDEX($D$1:$AM27,ROW(),MATCH("Salt",$D$1:$AM$1,0)))*1
))</f>
        <v/>
      </c>
      <c r="AK27" s="247" t="str">
        <f>IF(OR(AM27="",AM27=0),"",IF(C27="","",AJ27
+IF(INDEX($D$1:$AH27,ROW(),MATCH("Soap",$D$1:$AH$1,0))="",INDEX($D$1:$AH$2,2,MATCH("Soap",$D$1:$AH$1,0)),INDEX($D$1:$AH27,ROW(),MATCH("Soap",$D$1:$AH$1,0)))*6
+IF(INDEX($D$1:$AH27,ROW(),MATCH("Exercise.book",$D$1:$AH$1,0))="",INDEX($D$1:$AH$2,2,MATCH("Exercise.book",$D$1:$AH$1,0)),INDEX($D$1:$AH27,ROW(),MATCH("Exercise.book",$D$1:$AH$1,0)))*12
+IF(INDEX($D$1:$AH27,ROW(),MATCH("Charcoal",$D$1:$AH$1,0))="",INDEX($D$1:$AH$2,2,MATCH("Charcoal",$D$1:$AH$1,0)),INDEX($D$1:$AH27,ROW(),MATCH("Charcoal",$D$1:$AH$1,0)))*30
+IF(INDEX($D$1:$AH27,ROW(),MATCH("Milling.costs",$D$1:$AH$1,0))="",INDEX($D$1:$AH$2,2,MATCH("Milling.costs",$D$1:$AH$1,0)),INDEX($D$1:$AH27,ROW(),MATCH("Milling.costs",$D$1:$AH$1,0)))/3.5*30
+IF(INDEX($D$1:$AH27,ROW(),MATCH("USD",$D$1:$AH$1,0))="",INDEX($D$1:$AH$2,2,MATCH("USD",$D$1:$AH$1,0)),INDEX($D$1:$AH27,ROW(),MATCH("USD",$D$1:$AH$1,0)))*17
))</f>
        <v/>
      </c>
      <c r="AL27" s="269"/>
      <c r="AM27" s="250" t="str">
        <f t="shared" si="2"/>
        <v/>
      </c>
    </row>
    <row r="28" spans="1:39" x14ac:dyDescent="0.25">
      <c r="A28" s="257" t="str">
        <f>IF([1]median_raw_etb!A27="","",[1]median_raw_etb!A27)</f>
        <v/>
      </c>
      <c r="B28" s="257" t="str">
        <f>IF([1]median_raw_etb!B27="","",[1]median_raw_etb!B27)</f>
        <v/>
      </c>
      <c r="C28" s="258" t="str">
        <f>IF([1]median_raw_etb!C27="","",[1]median_raw_etb!C27)</f>
        <v/>
      </c>
      <c r="D28" s="247" t="str">
        <f>IF([1]median_raw_etb!D27="","",[1]median_raw_etb!D27)</f>
        <v/>
      </c>
      <c r="E28" s="247" t="str">
        <f>IF([1]median_raw_etb!E27="","",[1]median_raw_etb!E27)</f>
        <v/>
      </c>
      <c r="F28" s="247" t="str">
        <f>IF([1]median_raw_etb!F27="","",[1]median_raw_etb!F27)</f>
        <v/>
      </c>
      <c r="G28" s="247" t="str">
        <f>IF([1]median_raw_etb!G27="","",[1]median_raw_etb!G27)</f>
        <v/>
      </c>
      <c r="H28" s="247" t="str">
        <f>IF([1]median_raw_etb!H27="","",[1]median_raw_etb!H27)</f>
        <v/>
      </c>
      <c r="I28" s="247" t="str">
        <f>IF([1]median_raw_etb!I27="","",[1]median_raw_etb!I27)</f>
        <v/>
      </c>
      <c r="J28" s="247" t="str">
        <f>IF([1]median_raw_etb!J27="","",[1]median_raw_etb!J27)</f>
        <v/>
      </c>
      <c r="K28" s="247" t="str">
        <f>IF([1]median_raw_etb!K27="","",[1]median_raw_etb!K27)</f>
        <v/>
      </c>
      <c r="L28" s="247" t="str">
        <f>IF([1]median_raw_etb!L27="","",[1]median_raw_etb!L27)</f>
        <v/>
      </c>
      <c r="M28" s="247" t="str">
        <f>IF([1]median_raw_etb!M27="","",[1]median_raw_etb!M27)</f>
        <v/>
      </c>
      <c r="N28" s="247" t="str">
        <f>IF([1]median_raw_etb!N27="","",[1]median_raw_etb!N27)</f>
        <v/>
      </c>
      <c r="O28" s="247" t="str">
        <f>IF([1]median_raw_etb!O27="","",[1]median_raw_etb!O27)</f>
        <v/>
      </c>
      <c r="P28" s="247" t="str">
        <f>IF([1]median_raw_etb!P27="","",[1]median_raw_etb!P27)</f>
        <v/>
      </c>
      <c r="Q28" s="247" t="str">
        <f>IF([1]median_raw_etb!Q27="","",[1]median_raw_etb!Q27)</f>
        <v/>
      </c>
      <c r="R28" s="247" t="str">
        <f>IF([1]median_raw_etb!R27="","",[1]median_raw_etb!R27)</f>
        <v/>
      </c>
      <c r="S28" s="247" t="str">
        <f>IF([1]median_raw_etb!S27="","",[1]median_raw_etb!S27)</f>
        <v/>
      </c>
      <c r="T28" s="247" t="str">
        <f>IF([1]median_raw_etb!T27="","",[1]median_raw_etb!T27)</f>
        <v/>
      </c>
      <c r="U28" s="247" t="str">
        <f>IF([1]median_raw_etb!U27="","",[1]median_raw_etb!U27)</f>
        <v/>
      </c>
      <c r="V28" s="247" t="str">
        <f>IF([1]median_raw_etb!V27="","",[1]median_raw_etb!V27)</f>
        <v/>
      </c>
      <c r="W28" s="247" t="str">
        <f>IF([1]median_raw_etb!W27="","",[1]median_raw_etb!W27)</f>
        <v/>
      </c>
      <c r="X28" s="247" t="str">
        <f>IF([1]median_raw_etb!X27="","",[1]median_raw_etb!X27)</f>
        <v/>
      </c>
      <c r="Y28" s="247" t="str">
        <f>IF([1]median_raw_etb!Y27="","",[1]median_raw_etb!Y27)</f>
        <v/>
      </c>
      <c r="Z28" s="247" t="str">
        <f>IF([1]median_raw_etb!Z27="","",[1]median_raw_etb!Z27)</f>
        <v/>
      </c>
      <c r="AA28" s="247" t="str">
        <f>IF([1]median_raw_etb!AA27="","",[1]median_raw_etb!AA27)</f>
        <v/>
      </c>
      <c r="AB28" s="248" t="str">
        <f>IF([1]median_raw_etb!AB27="","",[1]median_raw_etb!AB27)</f>
        <v/>
      </c>
      <c r="AC28" s="248" t="str">
        <f>IF([1]median_raw_etb!AC27="","",[1]median_raw_etb!AC27)</f>
        <v/>
      </c>
      <c r="AD28" s="249" t="str">
        <f>IF([1]median_raw_etb!AD27="","",[1]median_raw_etb!AD27)</f>
        <v/>
      </c>
      <c r="AE28" s="248" t="str">
        <f>IF([1]median_raw_etb!AE27="","",[1]median_raw_etb!AE27)</f>
        <v/>
      </c>
      <c r="AF28" s="248" t="str">
        <f>IF([1]median_raw_etb!AF27="","",[1]median_raw_etb!AF27)</f>
        <v/>
      </c>
      <c r="AG28" s="248" t="str">
        <f>IF([1]median_raw_etb!AG27="","",[1]median_raw_etb!AG27)</f>
        <v/>
      </c>
      <c r="AH28" s="247" t="str">
        <f>IF([1]median_raw_etb!AH27="","",[1]median_raw_etb!AH27)</f>
        <v/>
      </c>
      <c r="AI28" s="247" t="str">
        <f t="shared" si="1"/>
        <v/>
      </c>
      <c r="AJ28" s="247" t="str">
        <f>IF(OR(AM28="",AM28=0),"",IF(C28="","",
IF(INDEX($D$1:$AM28,ROW(),MATCH("Cereal",$D$1:$AM$1,0))="",INDEX($D$1:$AM$2,2,MATCH("Cereal",$D$1:$AM$1,0)),INDEX($D$1:$AM28,ROW(),MATCH("Cereal",$D$1:$AM$1,0)))*90
+IF(INDEX($D$1:$AM28,ROW(),MATCH("Beans",$D$1:$AM$1,0))="",INDEX($D$1:$AM$2,2,MATCH("Beans",$D$1:$AM$1,0)),INDEX($D$1:$AM28,ROW(),MATCH("Beans",$D$1:$AM$1,0)))*9
+IF(INDEX($D$1:$AM28,ROW(),MATCH("Cooking.oil",$D$1:$AM$1,0))="",INDEX($D$1:$AM$2,2,MATCH("Cooking.oil",$D$1:$AM$1,0)),INDEX($D$1:$AM28,ROW(),MATCH("Cooking.oil",$D$1:$AM$1,0)))*6
+IF(INDEX($D$1:$AM28,ROW(),MATCH("Salt",$D$1:$AM$1,0))="",INDEX($D$1:$AM$2,2,MATCH("Salt",$D$1:$AM$1,0)),INDEX($D$1:$AM28,ROW(),MATCH("Salt",$D$1:$AM$1,0)))*1
))</f>
        <v/>
      </c>
      <c r="AK28" s="247" t="str">
        <f>IF(OR(AM28="",AM28=0),"",IF(C28="","",AJ28
+IF(INDEX($D$1:$AH28,ROW(),MATCH("Soap",$D$1:$AH$1,0))="",INDEX($D$1:$AH$2,2,MATCH("Soap",$D$1:$AH$1,0)),INDEX($D$1:$AH28,ROW(),MATCH("Soap",$D$1:$AH$1,0)))*6
+IF(INDEX($D$1:$AH28,ROW(),MATCH("Exercise.book",$D$1:$AH$1,0))="",INDEX($D$1:$AH$2,2,MATCH("Exercise.book",$D$1:$AH$1,0)),INDEX($D$1:$AH28,ROW(),MATCH("Exercise.book",$D$1:$AH$1,0)))*12
+IF(INDEX($D$1:$AH28,ROW(),MATCH("Charcoal",$D$1:$AH$1,0))="",INDEX($D$1:$AH$2,2,MATCH("Charcoal",$D$1:$AH$1,0)),INDEX($D$1:$AH28,ROW(),MATCH("Charcoal",$D$1:$AH$1,0)))*30
+IF(INDEX($D$1:$AH28,ROW(),MATCH("Milling.costs",$D$1:$AH$1,0))="",INDEX($D$1:$AH$2,2,MATCH("Milling.costs",$D$1:$AH$1,0)),INDEX($D$1:$AH28,ROW(),MATCH("Milling.costs",$D$1:$AH$1,0)))/3.5*30
+IF(INDEX($D$1:$AH28,ROW(),MATCH("USD",$D$1:$AH$1,0))="",INDEX($D$1:$AH$2,2,MATCH("USD",$D$1:$AH$1,0)),INDEX($D$1:$AH28,ROW(),MATCH("USD",$D$1:$AH$1,0)))*17
))</f>
        <v/>
      </c>
      <c r="AL28" s="269"/>
      <c r="AM28" s="250" t="str">
        <f t="shared" si="2"/>
        <v/>
      </c>
    </row>
    <row r="29" spans="1:39" x14ac:dyDescent="0.25">
      <c r="A29" s="257" t="str">
        <f>IF([1]median_raw_etb!A28="","",[1]median_raw_etb!A28)</f>
        <v/>
      </c>
      <c r="B29" s="257" t="str">
        <f>IF([1]median_raw_etb!B28="","",[1]median_raw_etb!B28)</f>
        <v/>
      </c>
      <c r="C29" s="258" t="str">
        <f>IF([1]median_raw_etb!C28="","",[1]median_raw_etb!C28)</f>
        <v/>
      </c>
      <c r="D29" s="247" t="str">
        <f>IF([1]median_raw_etb!D28="","",[1]median_raw_etb!D28)</f>
        <v/>
      </c>
      <c r="E29" s="247" t="str">
        <f>IF([1]median_raw_etb!E28="","",[1]median_raw_etb!E28)</f>
        <v/>
      </c>
      <c r="F29" s="247" t="str">
        <f>IF([1]median_raw_etb!F28="","",[1]median_raw_etb!F28)</f>
        <v/>
      </c>
      <c r="G29" s="247" t="str">
        <f>IF([1]median_raw_etb!G28="","",[1]median_raw_etb!G28)</f>
        <v/>
      </c>
      <c r="H29" s="247" t="str">
        <f>IF([1]median_raw_etb!H28="","",[1]median_raw_etb!H28)</f>
        <v/>
      </c>
      <c r="I29" s="247" t="str">
        <f>IF([1]median_raw_etb!I28="","",[1]median_raw_etb!I28)</f>
        <v/>
      </c>
      <c r="J29" s="247" t="str">
        <f>IF([1]median_raw_etb!J28="","",[1]median_raw_etb!J28)</f>
        <v/>
      </c>
      <c r="K29" s="247" t="str">
        <f>IF([1]median_raw_etb!K28="","",[1]median_raw_etb!K28)</f>
        <v/>
      </c>
      <c r="L29" s="247" t="str">
        <f>IF([1]median_raw_etb!L28="","",[1]median_raw_etb!L28)</f>
        <v/>
      </c>
      <c r="M29" s="247" t="str">
        <f>IF([1]median_raw_etb!M28="","",[1]median_raw_etb!M28)</f>
        <v/>
      </c>
      <c r="N29" s="247" t="str">
        <f>IF([1]median_raw_etb!N28="","",[1]median_raw_etb!N28)</f>
        <v/>
      </c>
      <c r="O29" s="247" t="str">
        <f>IF([1]median_raw_etb!O28="","",[1]median_raw_etb!O28)</f>
        <v/>
      </c>
      <c r="P29" s="247" t="str">
        <f>IF([1]median_raw_etb!P28="","",[1]median_raw_etb!P28)</f>
        <v/>
      </c>
      <c r="Q29" s="247" t="str">
        <f>IF([1]median_raw_etb!Q28="","",[1]median_raw_etb!Q28)</f>
        <v/>
      </c>
      <c r="R29" s="247" t="str">
        <f>IF([1]median_raw_etb!R28="","",[1]median_raw_etb!R28)</f>
        <v/>
      </c>
      <c r="S29" s="247" t="str">
        <f>IF([1]median_raw_etb!S28="","",[1]median_raw_etb!S28)</f>
        <v/>
      </c>
      <c r="T29" s="247" t="str">
        <f>IF([1]median_raw_etb!T28="","",[1]median_raw_etb!T28)</f>
        <v/>
      </c>
      <c r="U29" s="247" t="str">
        <f>IF([1]median_raw_etb!U28="","",[1]median_raw_etb!U28)</f>
        <v/>
      </c>
      <c r="V29" s="247" t="str">
        <f>IF([1]median_raw_etb!V28="","",[1]median_raw_etb!V28)</f>
        <v/>
      </c>
      <c r="W29" s="247" t="str">
        <f>IF([1]median_raw_etb!W28="","",[1]median_raw_etb!W28)</f>
        <v/>
      </c>
      <c r="X29" s="247" t="str">
        <f>IF([1]median_raw_etb!X28="","",[1]median_raw_etb!X28)</f>
        <v/>
      </c>
      <c r="Y29" s="247" t="str">
        <f>IF([1]median_raw_etb!Y28="","",[1]median_raw_etb!Y28)</f>
        <v/>
      </c>
      <c r="Z29" s="247" t="str">
        <f>IF([1]median_raw_etb!Z28="","",[1]median_raw_etb!Z28)</f>
        <v/>
      </c>
      <c r="AA29" s="247" t="str">
        <f>IF([1]median_raw_etb!AA28="","",[1]median_raw_etb!AA28)</f>
        <v/>
      </c>
      <c r="AB29" s="248" t="str">
        <f>IF([1]median_raw_etb!AB28="","",[1]median_raw_etb!AB28)</f>
        <v/>
      </c>
      <c r="AC29" s="248" t="str">
        <f>IF([1]median_raw_etb!AC28="","",[1]median_raw_etb!AC28)</f>
        <v/>
      </c>
      <c r="AD29" s="249" t="str">
        <f>IF([1]median_raw_etb!AD28="","",[1]median_raw_etb!AD28)</f>
        <v/>
      </c>
      <c r="AE29" s="248" t="str">
        <f>IF([1]median_raw_etb!AE28="","",[1]median_raw_etb!AE28)</f>
        <v/>
      </c>
      <c r="AF29" s="248" t="str">
        <f>IF([1]median_raw_etb!AF28="","",[1]median_raw_etb!AF28)</f>
        <v/>
      </c>
      <c r="AG29" s="248" t="str">
        <f>IF([1]median_raw_etb!AG28="","",[1]median_raw_etb!AG28)</f>
        <v/>
      </c>
      <c r="AH29" s="247" t="str">
        <f>IF([1]median_raw_etb!AH28="","",[1]median_raw_etb!AH28)</f>
        <v/>
      </c>
      <c r="AI29" s="247" t="str">
        <f t="shared" si="1"/>
        <v/>
      </c>
      <c r="AJ29" s="247" t="str">
        <f>IF(OR(AM29="",AM29=0),"",IF(C29="","",
IF(INDEX($D$1:$AM29,ROW(),MATCH("Cereal",$D$1:$AM$1,0))="",INDEX($D$1:$AM$2,2,MATCH("Cereal",$D$1:$AM$1,0)),INDEX($D$1:$AM29,ROW(),MATCH("Cereal",$D$1:$AM$1,0)))*90
+IF(INDEX($D$1:$AM29,ROW(),MATCH("Beans",$D$1:$AM$1,0))="",INDEX($D$1:$AM$2,2,MATCH("Beans",$D$1:$AM$1,0)),INDEX($D$1:$AM29,ROW(),MATCH("Beans",$D$1:$AM$1,0)))*9
+IF(INDEX($D$1:$AM29,ROW(),MATCH("Cooking.oil",$D$1:$AM$1,0))="",INDEX($D$1:$AM$2,2,MATCH("Cooking.oil",$D$1:$AM$1,0)),INDEX($D$1:$AM29,ROW(),MATCH("Cooking.oil",$D$1:$AM$1,0)))*6
+IF(INDEX($D$1:$AM29,ROW(),MATCH("Salt",$D$1:$AM$1,0))="",INDEX($D$1:$AM$2,2,MATCH("Salt",$D$1:$AM$1,0)),INDEX($D$1:$AM29,ROW(),MATCH("Salt",$D$1:$AM$1,0)))*1
))</f>
        <v/>
      </c>
      <c r="AK29" s="247" t="str">
        <f>IF(OR(AM29="",AM29=0),"",IF(C29="","",AJ29
+IF(INDEX($D$1:$AH29,ROW(),MATCH("Soap",$D$1:$AH$1,0))="",INDEX($D$1:$AH$2,2,MATCH("Soap",$D$1:$AH$1,0)),INDEX($D$1:$AH29,ROW(),MATCH("Soap",$D$1:$AH$1,0)))*6
+IF(INDEX($D$1:$AH29,ROW(),MATCH("Exercise.book",$D$1:$AH$1,0))="",INDEX($D$1:$AH$2,2,MATCH("Exercise.book",$D$1:$AH$1,0)),INDEX($D$1:$AH29,ROW(),MATCH("Exercise.book",$D$1:$AH$1,0)))*12
+IF(INDEX($D$1:$AH29,ROW(),MATCH("Charcoal",$D$1:$AH$1,0))="",INDEX($D$1:$AH$2,2,MATCH("Charcoal",$D$1:$AH$1,0)),INDEX($D$1:$AH29,ROW(),MATCH("Charcoal",$D$1:$AH$1,0)))*30
+IF(INDEX($D$1:$AH29,ROW(),MATCH("Milling.costs",$D$1:$AH$1,0))="",INDEX($D$1:$AH$2,2,MATCH("Milling.costs",$D$1:$AH$1,0)),INDEX($D$1:$AH29,ROW(),MATCH("Milling.costs",$D$1:$AH$1,0)))/3.5*30
+IF(INDEX($D$1:$AH29,ROW(),MATCH("USD",$D$1:$AH$1,0))="",INDEX($D$1:$AH$2,2,MATCH("USD",$D$1:$AH$1,0)),INDEX($D$1:$AH29,ROW(),MATCH("USD",$D$1:$AH$1,0)))*17
))</f>
        <v/>
      </c>
      <c r="AL29" s="269"/>
      <c r="AM29" s="250" t="str">
        <f t="shared" si="2"/>
        <v/>
      </c>
    </row>
    <row r="30" spans="1:39" x14ac:dyDescent="0.25">
      <c r="A30" s="257" t="str">
        <f>IF([1]median_raw_etb!A29="","",[1]median_raw_etb!A29)</f>
        <v/>
      </c>
      <c r="B30" s="257" t="str">
        <f>IF([1]median_raw_etb!B29="","",[1]median_raw_etb!B29)</f>
        <v/>
      </c>
      <c r="C30" s="258" t="str">
        <f>IF([1]median_raw_etb!C29="","",[1]median_raw_etb!C29)</f>
        <v/>
      </c>
      <c r="D30" s="247" t="str">
        <f>IF([1]median_raw_etb!D29="","",[1]median_raw_etb!D29)</f>
        <v/>
      </c>
      <c r="E30" s="247" t="str">
        <f>IF([1]median_raw_etb!E29="","",[1]median_raw_etb!E29)</f>
        <v/>
      </c>
      <c r="F30" s="247" t="str">
        <f>IF([1]median_raw_etb!F29="","",[1]median_raw_etb!F29)</f>
        <v/>
      </c>
      <c r="G30" s="247" t="str">
        <f>IF([1]median_raw_etb!G29="","",[1]median_raw_etb!G29)</f>
        <v/>
      </c>
      <c r="H30" s="247" t="str">
        <f>IF([1]median_raw_etb!H29="","",[1]median_raw_etb!H29)</f>
        <v/>
      </c>
      <c r="I30" s="247" t="str">
        <f>IF([1]median_raw_etb!I29="","",[1]median_raw_etb!I29)</f>
        <v/>
      </c>
      <c r="J30" s="247" t="str">
        <f>IF([1]median_raw_etb!J29="","",[1]median_raw_etb!J29)</f>
        <v/>
      </c>
      <c r="K30" s="247" t="str">
        <f>IF([1]median_raw_etb!K29="","",[1]median_raw_etb!K29)</f>
        <v/>
      </c>
      <c r="L30" s="247" t="str">
        <f>IF([1]median_raw_etb!L29="","",[1]median_raw_etb!L29)</f>
        <v/>
      </c>
      <c r="M30" s="247" t="str">
        <f>IF([1]median_raw_etb!M29="","",[1]median_raw_etb!M29)</f>
        <v/>
      </c>
      <c r="N30" s="247" t="str">
        <f>IF([1]median_raw_etb!N29="","",[1]median_raw_etb!N29)</f>
        <v/>
      </c>
      <c r="O30" s="247" t="str">
        <f>IF([1]median_raw_etb!O29="","",[1]median_raw_etb!O29)</f>
        <v/>
      </c>
      <c r="P30" s="247" t="str">
        <f>IF([1]median_raw_etb!P29="","",[1]median_raw_etb!P29)</f>
        <v/>
      </c>
      <c r="Q30" s="247" t="str">
        <f>IF([1]median_raw_etb!Q29="","",[1]median_raw_etb!Q29)</f>
        <v/>
      </c>
      <c r="R30" s="247" t="str">
        <f>IF([1]median_raw_etb!R29="","",[1]median_raw_etb!R29)</f>
        <v/>
      </c>
      <c r="S30" s="247" t="str">
        <f>IF([1]median_raw_etb!S29="","",[1]median_raw_etb!S29)</f>
        <v/>
      </c>
      <c r="T30" s="247" t="str">
        <f>IF([1]median_raw_etb!T29="","",[1]median_raw_etb!T29)</f>
        <v/>
      </c>
      <c r="U30" s="247" t="str">
        <f>IF([1]median_raw_etb!U29="","",[1]median_raw_etb!U29)</f>
        <v/>
      </c>
      <c r="V30" s="247" t="str">
        <f>IF([1]median_raw_etb!V29="","",[1]median_raw_etb!V29)</f>
        <v/>
      </c>
      <c r="W30" s="247" t="str">
        <f>IF([1]median_raw_etb!W29="","",[1]median_raw_etb!W29)</f>
        <v/>
      </c>
      <c r="X30" s="247" t="str">
        <f>IF([1]median_raw_etb!X29="","",[1]median_raw_etb!X29)</f>
        <v/>
      </c>
      <c r="Y30" s="247" t="str">
        <f>IF([1]median_raw_etb!Y29="","",[1]median_raw_etb!Y29)</f>
        <v/>
      </c>
      <c r="Z30" s="247" t="str">
        <f>IF([1]median_raw_etb!Z29="","",[1]median_raw_etb!Z29)</f>
        <v/>
      </c>
      <c r="AA30" s="247" t="str">
        <f>IF([1]median_raw_etb!AA29="","",[1]median_raw_etb!AA29)</f>
        <v/>
      </c>
      <c r="AB30" s="248" t="str">
        <f>IF([1]median_raw_etb!AB29="","",[1]median_raw_etb!AB29)</f>
        <v/>
      </c>
      <c r="AC30" s="248" t="str">
        <f>IF([1]median_raw_etb!AC29="","",[1]median_raw_etb!AC29)</f>
        <v/>
      </c>
      <c r="AD30" s="249" t="str">
        <f>IF([1]median_raw_etb!AD29="","",[1]median_raw_etb!AD29)</f>
        <v/>
      </c>
      <c r="AE30" s="248" t="str">
        <f>IF([1]median_raw_etb!AE29="","",[1]median_raw_etb!AE29)</f>
        <v/>
      </c>
      <c r="AF30" s="248" t="str">
        <f>IF([1]median_raw_etb!AF29="","",[1]median_raw_etb!AF29)</f>
        <v/>
      </c>
      <c r="AG30" s="248" t="str">
        <f>IF([1]median_raw_etb!AG29="","",[1]median_raw_etb!AG29)</f>
        <v/>
      </c>
      <c r="AH30" s="247" t="str">
        <f>IF([1]median_raw_etb!AH29="","",[1]median_raw_etb!AH29)</f>
        <v/>
      </c>
      <c r="AI30" s="247"/>
      <c r="AJ30" s="247" t="str">
        <f>IF(OR(AM30="",AM30=0),"",IF(C30="","",
IF(INDEX($D$1:$AM30,ROW(),MATCH("Cereal",$D$1:$AM$1,0))="",INDEX($D$1:$AM$2,2,MATCH("Cereal",$D$1:$AM$1,0)),INDEX($D$1:$AM30,ROW(),MATCH("Cereal",$D$1:$AM$1,0)))*90
+IF(INDEX($D$1:$AM30,ROW(),MATCH("Beans",$D$1:$AM$1,0))="",INDEX($D$1:$AM$2,2,MATCH("Beans",$D$1:$AM$1,0)),INDEX($D$1:$AM30,ROW(),MATCH("Beans",$D$1:$AM$1,0)))*9
+IF(INDEX($D$1:$AM30,ROW(),MATCH("Cooking.oil",$D$1:$AM$1,0))="",INDEX($D$1:$AM$2,2,MATCH("Cooking.oil",$D$1:$AM$1,0)),INDEX($D$1:$AM30,ROW(),MATCH("Cooking.oil",$D$1:$AM$1,0)))*6
+IF(INDEX($D$1:$AM30,ROW(),MATCH("Salt",$D$1:$AM$1,0))="",INDEX($D$1:$AM$2,2,MATCH("Salt",$D$1:$AM$1,0)),INDEX($D$1:$AM30,ROW(),MATCH("Salt",$D$1:$AM$1,0)))*1
))</f>
        <v/>
      </c>
      <c r="AK30" s="247" t="str">
        <f>IF(OR(AM30="",AM30=0),"",IF(C30="","",AJ30
+IF(INDEX($D$1:$AH30,ROW(),MATCH("Soap",$D$1:$AH$1,0))="",INDEX($D$1:$AH$2,2,MATCH("Soap",$D$1:$AH$1,0)),INDEX($D$1:$AH30,ROW(),MATCH("Soap",$D$1:$AH$1,0)))*6
+IF(INDEX($D$1:$AH30,ROW(),MATCH("Exercise.book",$D$1:$AH$1,0))="",INDEX($D$1:$AH$2,2,MATCH("Exercise.book",$D$1:$AH$1,0)),INDEX($D$1:$AH30,ROW(),MATCH("Exercise.book",$D$1:$AH$1,0)))*12
+IF(INDEX($D$1:$AH30,ROW(),MATCH("Charcoal",$D$1:$AH$1,0))="",INDEX($D$1:$AH$2,2,MATCH("Charcoal",$D$1:$AH$1,0)),INDEX($D$1:$AH30,ROW(),MATCH("Charcoal",$D$1:$AH$1,0)))*30
+IF(INDEX($D$1:$AH30,ROW(),MATCH("Milling.costs",$D$1:$AH$1,0))="",INDEX($D$1:$AH$2,2,MATCH("Milling.costs",$D$1:$AH$1,0)),INDEX($D$1:$AH30,ROW(),MATCH("Milling.costs",$D$1:$AH$1,0)))/3.5*30
+IF(INDEX($D$1:$AH30,ROW(),MATCH("USD",$D$1:$AH$1,0))="",INDEX($D$1:$AH$2,2,MATCH("USD",$D$1:$AH$1,0)),INDEX($D$1:$AH30,ROW(),MATCH("USD",$D$1:$AH$1,0)))*17
))</f>
        <v/>
      </c>
      <c r="AL30" s="269"/>
      <c r="AM30" s="250" t="str">
        <f t="shared" si="2"/>
        <v/>
      </c>
    </row>
    <row r="31" spans="1:39" x14ac:dyDescent="0.25">
      <c r="A31" s="257" t="str">
        <f>IF([1]median_raw_etb!A30="","",[1]median_raw_etb!A30)</f>
        <v/>
      </c>
      <c r="B31" s="257" t="str">
        <f>IF([1]median_raw_etb!B30="","",[1]median_raw_etb!B30)</f>
        <v/>
      </c>
      <c r="C31" s="258" t="str">
        <f>IF([1]median_raw_etb!C30="","",[1]median_raw_etb!C30)</f>
        <v/>
      </c>
      <c r="D31" s="247" t="str">
        <f>IF([1]median_raw_etb!D30="","",[1]median_raw_etb!D30)</f>
        <v/>
      </c>
      <c r="E31" s="247" t="str">
        <f>IF([1]median_raw_etb!E30="","",[1]median_raw_etb!E30)</f>
        <v/>
      </c>
      <c r="F31" s="247" t="str">
        <f>IF([1]median_raw_etb!F30="","",[1]median_raw_etb!F30)</f>
        <v/>
      </c>
      <c r="G31" s="247" t="str">
        <f>IF([1]median_raw_etb!G30="","",[1]median_raw_etb!G30)</f>
        <v/>
      </c>
      <c r="H31" s="247" t="str">
        <f>IF([1]median_raw_etb!H30="","",[1]median_raw_etb!H30)</f>
        <v/>
      </c>
      <c r="I31" s="247" t="str">
        <f>IF([1]median_raw_etb!I30="","",[1]median_raw_etb!I30)</f>
        <v/>
      </c>
      <c r="J31" s="247" t="str">
        <f>IF([1]median_raw_etb!J30="","",[1]median_raw_etb!J30)</f>
        <v/>
      </c>
      <c r="K31" s="247" t="str">
        <f>IF([1]median_raw_etb!K30="","",[1]median_raw_etb!K30)</f>
        <v/>
      </c>
      <c r="L31" s="247" t="str">
        <f>IF([1]median_raw_etb!L30="","",[1]median_raw_etb!L30)</f>
        <v/>
      </c>
      <c r="M31" s="247" t="str">
        <f>IF([1]median_raw_etb!M30="","",[1]median_raw_etb!M30)</f>
        <v/>
      </c>
      <c r="N31" s="247" t="str">
        <f>IF([1]median_raw_etb!N30="","",[1]median_raw_etb!N30)</f>
        <v/>
      </c>
      <c r="O31" s="247" t="str">
        <f>IF([1]median_raw_etb!O30="","",[1]median_raw_etb!O30)</f>
        <v/>
      </c>
      <c r="P31" s="247" t="str">
        <f>IF([1]median_raw_etb!P30="","",[1]median_raw_etb!P30)</f>
        <v/>
      </c>
      <c r="Q31" s="247" t="str">
        <f>IF([1]median_raw_etb!Q30="","",[1]median_raw_etb!Q30)</f>
        <v/>
      </c>
      <c r="R31" s="247" t="str">
        <f>IF([1]median_raw_etb!R30="","",[1]median_raw_etb!R30)</f>
        <v/>
      </c>
      <c r="S31" s="247" t="str">
        <f>IF([1]median_raw_etb!S30="","",[1]median_raw_etb!S30)</f>
        <v/>
      </c>
      <c r="T31" s="247" t="str">
        <f>IF([1]median_raw_etb!T30="","",[1]median_raw_etb!T30)</f>
        <v/>
      </c>
      <c r="U31" s="247" t="str">
        <f>IF([1]median_raw_etb!U30="","",[1]median_raw_etb!U30)</f>
        <v/>
      </c>
      <c r="V31" s="247" t="str">
        <f>IF([1]median_raw_etb!V30="","",[1]median_raw_etb!V30)</f>
        <v/>
      </c>
      <c r="W31" s="247" t="str">
        <f>IF([1]median_raw_etb!W30="","",[1]median_raw_etb!W30)</f>
        <v/>
      </c>
      <c r="X31" s="247" t="str">
        <f>IF([1]median_raw_etb!X30="","",[1]median_raw_etb!X30)</f>
        <v/>
      </c>
      <c r="Y31" s="247" t="str">
        <f>IF([1]median_raw_etb!Y30="","",[1]median_raw_etb!Y30)</f>
        <v/>
      </c>
      <c r="Z31" s="247" t="str">
        <f>IF([1]median_raw_etb!Z30="","",[1]median_raw_etb!Z30)</f>
        <v/>
      </c>
      <c r="AA31" s="247" t="str">
        <f>IF([1]median_raw_etb!AA30="","",[1]median_raw_etb!AA30)</f>
        <v/>
      </c>
      <c r="AB31" s="248" t="str">
        <f>IF([1]median_raw_etb!AB30="","",[1]median_raw_etb!AB30)</f>
        <v/>
      </c>
      <c r="AC31" s="248" t="str">
        <f>IF([1]median_raw_etb!AC30="","",[1]median_raw_etb!AC30)</f>
        <v/>
      </c>
      <c r="AD31" s="249" t="str">
        <f>IF([1]median_raw_etb!AD30="","",[1]median_raw_etb!AD30)</f>
        <v/>
      </c>
      <c r="AE31" s="248" t="str">
        <f>IF([1]median_raw_etb!AE30="","",[1]median_raw_etb!AE30)</f>
        <v/>
      </c>
      <c r="AF31" s="248" t="str">
        <f>IF([1]median_raw_etb!AF30="","",[1]median_raw_etb!AF30)</f>
        <v/>
      </c>
      <c r="AG31" s="248" t="str">
        <f>IF([1]median_raw_etb!AG30="","",[1]median_raw_etb!AG30)</f>
        <v/>
      </c>
      <c r="AH31" s="247" t="str">
        <f>IF([1]median_raw_etb!AH30="","",[1]median_raw_etb!AH30)</f>
        <v/>
      </c>
      <c r="AI31" s="247" t="str">
        <f t="shared" si="1"/>
        <v/>
      </c>
      <c r="AJ31" s="247" t="str">
        <f>IF(OR(AM31="",AM31=0),"",IF(C31="","",
IF(INDEX($D$1:$AM31,ROW(),MATCH("Cereal",$D$1:$AM$1,0))="",INDEX($D$1:$AM$2,2,MATCH("Cereal",$D$1:$AM$1,0)),INDEX($D$1:$AM31,ROW(),MATCH("Cereal",$D$1:$AM$1,0)))*90
+IF(INDEX($D$1:$AM31,ROW(),MATCH("Beans",$D$1:$AM$1,0))="",INDEX($D$1:$AM$2,2,MATCH("Beans",$D$1:$AM$1,0)),INDEX($D$1:$AM31,ROW(),MATCH("Beans",$D$1:$AM$1,0)))*9
+IF(INDEX($D$1:$AM31,ROW(),MATCH("Cooking.oil",$D$1:$AM$1,0))="",INDEX($D$1:$AM$2,2,MATCH("Cooking.oil",$D$1:$AM$1,0)),INDEX($D$1:$AM31,ROW(),MATCH("Cooking.oil",$D$1:$AM$1,0)))*6
+IF(INDEX($D$1:$AM31,ROW(),MATCH("Salt",$D$1:$AM$1,0))="",INDEX($D$1:$AM$2,2,MATCH("Salt",$D$1:$AM$1,0)),INDEX($D$1:$AM31,ROW(),MATCH("Salt",$D$1:$AM$1,0)))*1
))</f>
        <v/>
      </c>
      <c r="AK31" s="247" t="str">
        <f>IF(OR(AM31="",AM31=0),"",IF(C31="","",AJ31
+IF(INDEX($D$1:$AH31,ROW(),MATCH("Soap",$D$1:$AH$1,0))="",INDEX($D$1:$AH$2,2,MATCH("Soap",$D$1:$AH$1,0)),INDEX($D$1:$AH31,ROW(),MATCH("Soap",$D$1:$AH$1,0)))*6
+IF(INDEX($D$1:$AH31,ROW(),MATCH("Exercise.book",$D$1:$AH$1,0))="",INDEX($D$1:$AH$2,2,MATCH("Exercise.book",$D$1:$AH$1,0)),INDEX($D$1:$AH31,ROW(),MATCH("Exercise.book",$D$1:$AH$1,0)))*12
+IF(INDEX($D$1:$AH31,ROW(),MATCH("Charcoal",$D$1:$AH$1,0))="",INDEX($D$1:$AH$2,2,MATCH("Charcoal",$D$1:$AH$1,0)),INDEX($D$1:$AH31,ROW(),MATCH("Charcoal",$D$1:$AH$1,0)))*30
+IF(INDEX($D$1:$AH31,ROW(),MATCH("Milling.costs",$D$1:$AH$1,0))="",INDEX($D$1:$AH$2,2,MATCH("Milling.costs",$D$1:$AH$1,0)),INDEX($D$1:$AH31,ROW(),MATCH("Milling.costs",$D$1:$AH$1,0)))/3.5*30
+IF(INDEX($D$1:$AH31,ROW(),MATCH("USD",$D$1:$AH$1,0))="",INDEX($D$1:$AH$2,2,MATCH("USD",$D$1:$AH$1,0)),INDEX($D$1:$AH31,ROW(),MATCH("USD",$D$1:$AH$1,0)))*17
))</f>
        <v/>
      </c>
      <c r="AL31" s="269"/>
      <c r="AM31" s="250" t="str">
        <f t="shared" si="2"/>
        <v/>
      </c>
    </row>
    <row r="32" spans="1:39" x14ac:dyDescent="0.25">
      <c r="A32" s="257" t="str">
        <f>IF([1]median_raw_etb!A31="","",[1]median_raw_etb!A31)</f>
        <v/>
      </c>
      <c r="B32" s="257" t="str">
        <f>IF([1]median_raw_etb!B31="","",[1]median_raw_etb!B31)</f>
        <v/>
      </c>
      <c r="C32" s="258" t="str">
        <f>IF([1]median_raw_etb!C31="","",[1]median_raw_etb!C31)</f>
        <v/>
      </c>
      <c r="D32" s="247" t="str">
        <f>IF([1]median_raw_etb!D31="","",[1]median_raw_etb!D31)</f>
        <v/>
      </c>
      <c r="E32" s="247" t="str">
        <f>IF([1]median_raw_etb!E31="","",[1]median_raw_etb!E31)</f>
        <v/>
      </c>
      <c r="F32" s="247" t="str">
        <f>IF([1]median_raw_etb!F31="","",[1]median_raw_etb!F31)</f>
        <v/>
      </c>
      <c r="G32" s="247" t="str">
        <f>IF([1]median_raw_etb!G31="","",[1]median_raw_etb!G31)</f>
        <v/>
      </c>
      <c r="H32" s="247" t="str">
        <f>IF([1]median_raw_etb!H31="","",[1]median_raw_etb!H31)</f>
        <v/>
      </c>
      <c r="I32" s="247" t="str">
        <f>IF([1]median_raw_etb!I31="","",[1]median_raw_etb!I31)</f>
        <v/>
      </c>
      <c r="J32" s="247" t="str">
        <f>IF([1]median_raw_etb!J31="","",[1]median_raw_etb!J31)</f>
        <v/>
      </c>
      <c r="K32" s="247" t="str">
        <f>IF([1]median_raw_etb!K31="","",[1]median_raw_etb!K31)</f>
        <v/>
      </c>
      <c r="L32" s="247" t="str">
        <f>IF([1]median_raw_etb!L31="","",[1]median_raw_etb!L31)</f>
        <v/>
      </c>
      <c r="M32" s="247" t="str">
        <f>IF([1]median_raw_etb!M31="","",[1]median_raw_etb!M31)</f>
        <v/>
      </c>
      <c r="N32" s="247" t="str">
        <f>IF([1]median_raw_etb!N31="","",[1]median_raw_etb!N31)</f>
        <v/>
      </c>
      <c r="O32" s="247" t="str">
        <f>IF([1]median_raw_etb!O31="","",[1]median_raw_etb!O31)</f>
        <v/>
      </c>
      <c r="P32" s="247" t="str">
        <f>IF([1]median_raw_etb!P31="","",[1]median_raw_etb!P31)</f>
        <v/>
      </c>
      <c r="Q32" s="247" t="str">
        <f>IF([1]median_raw_etb!Q31="","",[1]median_raw_etb!Q31)</f>
        <v/>
      </c>
      <c r="R32" s="247" t="str">
        <f>IF([1]median_raw_etb!R31="","",[1]median_raw_etb!R31)</f>
        <v/>
      </c>
      <c r="S32" s="247" t="str">
        <f>IF([1]median_raw_etb!S31="","",[1]median_raw_etb!S31)</f>
        <v/>
      </c>
      <c r="T32" s="247" t="str">
        <f>IF([1]median_raw_etb!T31="","",[1]median_raw_etb!T31)</f>
        <v/>
      </c>
      <c r="U32" s="247" t="str">
        <f>IF([1]median_raw_etb!U31="","",[1]median_raw_etb!U31)</f>
        <v/>
      </c>
      <c r="V32" s="247" t="str">
        <f>IF([1]median_raw_etb!V31="","",[1]median_raw_etb!V31)</f>
        <v/>
      </c>
      <c r="W32" s="247" t="str">
        <f>IF([1]median_raw_etb!W31="","",[1]median_raw_etb!W31)</f>
        <v/>
      </c>
      <c r="X32" s="247" t="str">
        <f>IF([1]median_raw_etb!X31="","",[1]median_raw_etb!X31)</f>
        <v/>
      </c>
      <c r="Y32" s="247" t="str">
        <f>IF([1]median_raw_etb!Y31="","",[1]median_raw_etb!Y31)</f>
        <v/>
      </c>
      <c r="Z32" s="247" t="str">
        <f>IF([1]median_raw_etb!Z31="","",[1]median_raw_etb!Z31)</f>
        <v/>
      </c>
      <c r="AA32" s="247" t="str">
        <f>IF([1]median_raw_etb!AA31="","",[1]median_raw_etb!AA31)</f>
        <v/>
      </c>
      <c r="AB32" s="248" t="str">
        <f>IF([1]median_raw_etb!AB31="","",[1]median_raw_etb!AB31)</f>
        <v/>
      </c>
      <c r="AC32" s="248" t="str">
        <f>IF([1]median_raw_etb!AC31="","",[1]median_raw_etb!AC31)</f>
        <v/>
      </c>
      <c r="AD32" s="249" t="str">
        <f>IF([1]median_raw_etb!AD31="","",[1]median_raw_etb!AD31)</f>
        <v/>
      </c>
      <c r="AE32" s="248" t="str">
        <f>IF([1]median_raw_etb!AE31="","",[1]median_raw_etb!AE31)</f>
        <v/>
      </c>
      <c r="AF32" s="248" t="str">
        <f>IF([1]median_raw_etb!AF31="","",[1]median_raw_etb!AF31)</f>
        <v/>
      </c>
      <c r="AG32" s="248" t="str">
        <f>IF([1]median_raw_etb!AG31="","",[1]median_raw_etb!AG31)</f>
        <v/>
      </c>
      <c r="AH32" s="247" t="str">
        <f>IF([1]median_raw_etb!AH31="","",[1]median_raw_etb!AH31)</f>
        <v/>
      </c>
      <c r="AI32" s="247" t="str">
        <f t="shared" si="1"/>
        <v/>
      </c>
      <c r="AJ32" s="247" t="str">
        <f>IF(OR(AM32="",AM32=0),"",IF(C32="","",
IF(INDEX($D$1:$AM32,ROW(),MATCH("Cereal",$D$1:$AM$1,0))="",INDEX($D$1:$AM$2,2,MATCH("Cereal",$D$1:$AM$1,0)),INDEX($D$1:$AM32,ROW(),MATCH("Cereal",$D$1:$AM$1,0)))*90
+IF(INDEX($D$1:$AM32,ROW(),MATCH("Beans",$D$1:$AM$1,0))="",INDEX($D$1:$AM$2,2,MATCH("Beans",$D$1:$AM$1,0)),INDEX($D$1:$AM32,ROW(),MATCH("Beans",$D$1:$AM$1,0)))*9
+IF(INDEX($D$1:$AM32,ROW(),MATCH("Cooking.oil",$D$1:$AM$1,0))="",INDEX($D$1:$AM$2,2,MATCH("Cooking.oil",$D$1:$AM$1,0)),INDEX($D$1:$AM32,ROW(),MATCH("Cooking.oil",$D$1:$AM$1,0)))*6
+IF(INDEX($D$1:$AM32,ROW(),MATCH("Salt",$D$1:$AM$1,0))="",INDEX($D$1:$AM$2,2,MATCH("Salt",$D$1:$AM$1,0)),INDEX($D$1:$AM32,ROW(),MATCH("Salt",$D$1:$AM$1,0)))*1
))</f>
        <v/>
      </c>
      <c r="AK32" s="247" t="str">
        <f>IF(OR(AM32="",AM32=0),"",IF(C32="","",AJ32
+IF(INDEX($D$1:$AH32,ROW(),MATCH("Soap",$D$1:$AH$1,0))="",INDEX($D$1:$AH$2,2,MATCH("Soap",$D$1:$AH$1,0)),INDEX($D$1:$AH32,ROW(),MATCH("Soap",$D$1:$AH$1,0)))*6
+IF(INDEX($D$1:$AH32,ROW(),MATCH("Exercise.book",$D$1:$AH$1,0))="",INDEX($D$1:$AH$2,2,MATCH("Exercise.book",$D$1:$AH$1,0)),INDEX($D$1:$AH32,ROW(),MATCH("Exercise.book",$D$1:$AH$1,0)))*12
+IF(INDEX($D$1:$AH32,ROW(),MATCH("Charcoal",$D$1:$AH$1,0))="",INDEX($D$1:$AH$2,2,MATCH("Charcoal",$D$1:$AH$1,0)),INDEX($D$1:$AH32,ROW(),MATCH("Charcoal",$D$1:$AH$1,0)))*30
+IF(INDEX($D$1:$AH32,ROW(),MATCH("Milling.costs",$D$1:$AH$1,0))="",INDEX($D$1:$AH$2,2,MATCH("Milling.costs",$D$1:$AH$1,0)),INDEX($D$1:$AH32,ROW(),MATCH("Milling.costs",$D$1:$AH$1,0)))/3.5*30
+IF(INDEX($D$1:$AH32,ROW(),MATCH("USD",$D$1:$AH$1,0))="",INDEX($D$1:$AH$2,2,MATCH("USD",$D$1:$AH$1,0)),INDEX($D$1:$AH32,ROW(),MATCH("USD",$D$1:$AH$1,0)))*17
))</f>
        <v/>
      </c>
      <c r="AL32" s="269"/>
      <c r="AM32" s="250" t="str">
        <f t="shared" si="2"/>
        <v/>
      </c>
    </row>
    <row r="33" spans="1:39" x14ac:dyDescent="0.25">
      <c r="A33" s="257" t="str">
        <f>IF([1]median_raw_etb!A32="","",[1]median_raw_etb!A32)</f>
        <v/>
      </c>
      <c r="B33" s="257" t="str">
        <f>IF([1]median_raw_etb!B32="","",[1]median_raw_etb!B32)</f>
        <v/>
      </c>
      <c r="C33" s="258" t="str">
        <f>IF([1]median_raw_etb!C32="","",[1]median_raw_etb!C32)</f>
        <v/>
      </c>
      <c r="D33" s="247" t="str">
        <f>IF([1]median_raw_etb!D32="","",[1]median_raw_etb!D32)</f>
        <v/>
      </c>
      <c r="E33" s="247" t="str">
        <f>IF([1]median_raw_etb!E32="","",[1]median_raw_etb!E32)</f>
        <v/>
      </c>
      <c r="F33" s="247" t="str">
        <f>IF([1]median_raw_etb!F32="","",[1]median_raw_etb!F32)</f>
        <v/>
      </c>
      <c r="G33" s="247" t="str">
        <f>IF([1]median_raw_etb!G32="","",[1]median_raw_etb!G32)</f>
        <v/>
      </c>
      <c r="H33" s="247" t="str">
        <f>IF([1]median_raw_etb!H32="","",[1]median_raw_etb!H32)</f>
        <v/>
      </c>
      <c r="I33" s="247" t="str">
        <f>IF([1]median_raw_etb!I32="","",[1]median_raw_etb!I32)</f>
        <v/>
      </c>
      <c r="J33" s="247" t="str">
        <f>IF([1]median_raw_etb!J32="","",[1]median_raw_etb!J32)</f>
        <v/>
      </c>
      <c r="K33" s="247" t="str">
        <f>IF([1]median_raw_etb!K32="","",[1]median_raw_etb!K32)</f>
        <v/>
      </c>
      <c r="L33" s="247" t="str">
        <f>IF([1]median_raw_etb!L32="","",[1]median_raw_etb!L32)</f>
        <v/>
      </c>
      <c r="M33" s="247" t="str">
        <f>IF([1]median_raw_etb!M32="","",[1]median_raw_etb!M32)</f>
        <v/>
      </c>
      <c r="N33" s="247" t="str">
        <f>IF([1]median_raw_etb!N32="","",[1]median_raw_etb!N32)</f>
        <v/>
      </c>
      <c r="O33" s="247" t="str">
        <f>IF([1]median_raw_etb!O32="","",[1]median_raw_etb!O32)</f>
        <v/>
      </c>
      <c r="P33" s="247" t="str">
        <f>IF([1]median_raw_etb!P32="","",[1]median_raw_etb!P32)</f>
        <v/>
      </c>
      <c r="Q33" s="247" t="str">
        <f>IF([1]median_raw_etb!Q32="","",[1]median_raw_etb!Q32)</f>
        <v/>
      </c>
      <c r="R33" s="247" t="str">
        <f>IF([1]median_raw_etb!R32="","",[1]median_raw_etb!R32)</f>
        <v/>
      </c>
      <c r="S33" s="247" t="str">
        <f>IF([1]median_raw_etb!S32="","",[1]median_raw_etb!S32)</f>
        <v/>
      </c>
      <c r="T33" s="247" t="str">
        <f>IF([1]median_raw_etb!T32="","",[1]median_raw_etb!T32)</f>
        <v/>
      </c>
      <c r="U33" s="247" t="str">
        <f>IF([1]median_raw_etb!U32="","",[1]median_raw_etb!U32)</f>
        <v/>
      </c>
      <c r="V33" s="247" t="str">
        <f>IF([1]median_raw_etb!V32="","",[1]median_raw_etb!V32)</f>
        <v/>
      </c>
      <c r="W33" s="247" t="str">
        <f>IF([1]median_raw_etb!W32="","",[1]median_raw_etb!W32)</f>
        <v/>
      </c>
      <c r="X33" s="247" t="str">
        <f>IF([1]median_raw_etb!X32="","",[1]median_raw_etb!X32)</f>
        <v/>
      </c>
      <c r="Y33" s="247" t="str">
        <f>IF([1]median_raw_etb!Y32="","",[1]median_raw_etb!Y32)</f>
        <v/>
      </c>
      <c r="Z33" s="247" t="str">
        <f>IF([1]median_raw_etb!Z32="","",[1]median_raw_etb!Z32)</f>
        <v/>
      </c>
      <c r="AA33" s="247" t="str">
        <f>IF([1]median_raw_etb!AA32="","",[1]median_raw_etb!AA32)</f>
        <v/>
      </c>
      <c r="AB33" s="248" t="str">
        <f>IF([1]median_raw_etb!AB32="","",[1]median_raw_etb!AB32)</f>
        <v/>
      </c>
      <c r="AC33" s="248" t="str">
        <f>IF([1]median_raw_etb!AC32="","",[1]median_raw_etb!AC32)</f>
        <v/>
      </c>
      <c r="AD33" s="249" t="str">
        <f>IF([1]median_raw_etb!AD32="","",[1]median_raw_etb!AD32)</f>
        <v/>
      </c>
      <c r="AE33" s="248" t="str">
        <f>IF([1]median_raw_etb!AE32="","",[1]median_raw_etb!AE32)</f>
        <v/>
      </c>
      <c r="AF33" s="248" t="str">
        <f>IF([1]median_raw_etb!AF32="","",[1]median_raw_etb!AF32)</f>
        <v/>
      </c>
      <c r="AG33" s="248" t="str">
        <f>IF([1]median_raw_etb!AG32="","",[1]median_raw_etb!AG32)</f>
        <v/>
      </c>
      <c r="AH33" s="247" t="str">
        <f>IF([1]median_raw_etb!AH32="","",[1]median_raw_etb!AH32)</f>
        <v/>
      </c>
      <c r="AI33" s="247" t="str">
        <f t="shared" si="1"/>
        <v/>
      </c>
      <c r="AJ33" s="247" t="str">
        <f>IF(OR(AM33="",AM33=0),"",IF(C33="","",
IF(INDEX($D$1:$AM33,ROW(),MATCH("Cereal",$D$1:$AM$1,0))="",INDEX($D$1:$AM$2,2,MATCH("Cereal",$D$1:$AM$1,0)),INDEX($D$1:$AM33,ROW(),MATCH("Cereal",$D$1:$AM$1,0)))*90
+IF(INDEX($D$1:$AM33,ROW(),MATCH("Beans",$D$1:$AM$1,0))="",INDEX($D$1:$AM$2,2,MATCH("Beans",$D$1:$AM$1,0)),INDEX($D$1:$AM33,ROW(),MATCH("Beans",$D$1:$AM$1,0)))*9
+IF(INDEX($D$1:$AM33,ROW(),MATCH("Cooking.oil",$D$1:$AM$1,0))="",INDEX($D$1:$AM$2,2,MATCH("Cooking.oil",$D$1:$AM$1,0)),INDEX($D$1:$AM33,ROW(),MATCH("Cooking.oil",$D$1:$AM$1,0)))*6
+IF(INDEX($D$1:$AM33,ROW(),MATCH("Salt",$D$1:$AM$1,0))="",INDEX($D$1:$AM$2,2,MATCH("Salt",$D$1:$AM$1,0)),INDEX($D$1:$AM33,ROW(),MATCH("Salt",$D$1:$AM$1,0)))*1
))</f>
        <v/>
      </c>
      <c r="AK33" s="247" t="str">
        <f>IF(OR(AM33="",AM33=0),"",IF(C33="","",AJ33
+IF(INDEX($D$1:$AH33,ROW(),MATCH("Soap",$D$1:$AH$1,0))="",INDEX($D$1:$AH$2,2,MATCH("Soap",$D$1:$AH$1,0)),INDEX($D$1:$AH33,ROW(),MATCH("Soap",$D$1:$AH$1,0)))*6
+IF(INDEX($D$1:$AH33,ROW(),MATCH("Exercise.book",$D$1:$AH$1,0))="",INDEX($D$1:$AH$2,2,MATCH("Exercise.book",$D$1:$AH$1,0)),INDEX($D$1:$AH33,ROW(),MATCH("Exercise.book",$D$1:$AH$1,0)))*12
+IF(INDEX($D$1:$AH33,ROW(),MATCH("Charcoal",$D$1:$AH$1,0))="",INDEX($D$1:$AH$2,2,MATCH("Charcoal",$D$1:$AH$1,0)),INDEX($D$1:$AH33,ROW(),MATCH("Charcoal",$D$1:$AH$1,0)))*30
+IF(INDEX($D$1:$AH33,ROW(),MATCH("Milling.costs",$D$1:$AH$1,0))="",INDEX($D$1:$AH$2,2,MATCH("Milling.costs",$D$1:$AH$1,0)),INDEX($D$1:$AH33,ROW(),MATCH("Milling.costs",$D$1:$AH$1,0)))/3.5*30
+IF(INDEX($D$1:$AH33,ROW(),MATCH("USD",$D$1:$AH$1,0))="",INDEX($D$1:$AH$2,2,MATCH("USD",$D$1:$AH$1,0)),INDEX($D$1:$AH33,ROW(),MATCH("USD",$D$1:$AH$1,0)))*17
))</f>
        <v/>
      </c>
      <c r="AL33" s="269"/>
      <c r="AM33" s="250" t="str">
        <f t="shared" si="2"/>
        <v/>
      </c>
    </row>
    <row r="34" spans="1:39" x14ac:dyDescent="0.25">
      <c r="A34" s="257" t="str">
        <f>IF([1]median_raw_etb!A33="","",[1]median_raw_etb!A33)</f>
        <v/>
      </c>
      <c r="B34" s="257" t="str">
        <f>IF([1]median_raw_etb!B33="","",[1]median_raw_etb!B33)</f>
        <v/>
      </c>
      <c r="C34" s="258" t="str">
        <f>IF([1]median_raw_etb!C33="","",[1]median_raw_etb!C33)</f>
        <v/>
      </c>
      <c r="D34" s="247" t="str">
        <f>IF([1]median_raw_etb!D33="","",[1]median_raw_etb!D33)</f>
        <v/>
      </c>
      <c r="E34" s="247" t="str">
        <f>IF([1]median_raw_etb!E33="","",[1]median_raw_etb!E33)</f>
        <v/>
      </c>
      <c r="F34" s="247" t="str">
        <f>IF([1]median_raw_etb!F33="","",[1]median_raw_etb!F33)</f>
        <v/>
      </c>
      <c r="G34" s="247" t="str">
        <f>IF([1]median_raw_etb!G33="","",[1]median_raw_etb!G33)</f>
        <v/>
      </c>
      <c r="H34" s="247" t="str">
        <f>IF([1]median_raw_etb!H33="","",[1]median_raw_etb!H33)</f>
        <v/>
      </c>
      <c r="I34" s="247" t="str">
        <f>IF([1]median_raw_etb!I33="","",[1]median_raw_etb!I33)</f>
        <v/>
      </c>
      <c r="J34" s="247" t="str">
        <f>IF([1]median_raw_etb!J33="","",[1]median_raw_etb!J33)</f>
        <v/>
      </c>
      <c r="K34" s="247" t="str">
        <f>IF([1]median_raw_etb!K33="","",[1]median_raw_etb!K33)</f>
        <v/>
      </c>
      <c r="L34" s="247" t="str">
        <f>IF([1]median_raw_etb!L33="","",[1]median_raw_etb!L33)</f>
        <v/>
      </c>
      <c r="M34" s="247" t="str">
        <f>IF([1]median_raw_etb!M33="","",[1]median_raw_etb!M33)</f>
        <v/>
      </c>
      <c r="N34" s="247" t="str">
        <f>IF([1]median_raw_etb!N33="","",[1]median_raw_etb!N33)</f>
        <v/>
      </c>
      <c r="O34" s="247" t="str">
        <f>IF([1]median_raw_etb!O33="","",[1]median_raw_etb!O33)</f>
        <v/>
      </c>
      <c r="P34" s="247" t="str">
        <f>IF([1]median_raw_etb!P33="","",[1]median_raw_etb!P33)</f>
        <v/>
      </c>
      <c r="Q34" s="247" t="str">
        <f>IF([1]median_raw_etb!Q33="","",[1]median_raw_etb!Q33)</f>
        <v/>
      </c>
      <c r="R34" s="247" t="str">
        <f>IF([1]median_raw_etb!R33="","",[1]median_raw_etb!R33)</f>
        <v/>
      </c>
      <c r="S34" s="247" t="str">
        <f>IF([1]median_raw_etb!S33="","",[1]median_raw_etb!S33)</f>
        <v/>
      </c>
      <c r="T34" s="247" t="str">
        <f>IF([1]median_raw_etb!T33="","",[1]median_raw_etb!T33)</f>
        <v/>
      </c>
      <c r="U34" s="247" t="str">
        <f>IF([1]median_raw_etb!U33="","",[1]median_raw_etb!U33)</f>
        <v/>
      </c>
      <c r="V34" s="247" t="str">
        <f>IF([1]median_raw_etb!V33="","",[1]median_raw_etb!V33)</f>
        <v/>
      </c>
      <c r="W34" s="247" t="str">
        <f>IF([1]median_raw_etb!W33="","",[1]median_raw_etb!W33)</f>
        <v/>
      </c>
      <c r="X34" s="247" t="str">
        <f>IF([1]median_raw_etb!X33="","",[1]median_raw_etb!X33)</f>
        <v/>
      </c>
      <c r="Y34" s="247" t="str">
        <f>IF([1]median_raw_etb!Y33="","",[1]median_raw_etb!Y33)</f>
        <v/>
      </c>
      <c r="Z34" s="247" t="str">
        <f>IF([1]median_raw_etb!Z33="","",[1]median_raw_etb!Z33)</f>
        <v/>
      </c>
      <c r="AA34" s="247" t="str">
        <f>IF([1]median_raw_etb!AA33="","",[1]median_raw_etb!AA33)</f>
        <v/>
      </c>
      <c r="AB34" s="248" t="str">
        <f>IF([1]median_raw_etb!AB33="","",[1]median_raw_etb!AB33)</f>
        <v/>
      </c>
      <c r="AC34" s="248" t="str">
        <f>IF([1]median_raw_etb!AC33="","",[1]median_raw_etb!AC33)</f>
        <v/>
      </c>
      <c r="AD34" s="249" t="str">
        <f>IF([1]median_raw_etb!AD33="","",[1]median_raw_etb!AD33)</f>
        <v/>
      </c>
      <c r="AE34" s="248" t="str">
        <f>IF([1]median_raw_etb!AE33="","",[1]median_raw_etb!AE33)</f>
        <v/>
      </c>
      <c r="AF34" s="248" t="str">
        <f>IF([1]median_raw_etb!AF33="","",[1]median_raw_etb!AF33)</f>
        <v/>
      </c>
      <c r="AG34" s="248" t="str">
        <f>IF([1]median_raw_etb!AG33="","",[1]median_raw_etb!AG33)</f>
        <v/>
      </c>
      <c r="AH34" s="247" t="str">
        <f>IF([1]median_raw_etb!AH33="","",[1]median_raw_etb!AH33)</f>
        <v/>
      </c>
      <c r="AI34" s="247" t="str">
        <f t="shared" si="1"/>
        <v/>
      </c>
      <c r="AJ34" s="247" t="str">
        <f>IF(OR(AM34="",AM34=0),"",IF(C34="","",
IF(INDEX($D$1:$AM34,ROW(),MATCH("Cereal",$D$1:$AM$1,0))="",INDEX($D$1:$AM$2,2,MATCH("Cereal",$D$1:$AM$1,0)),INDEX($D$1:$AM34,ROW(),MATCH("Cereal",$D$1:$AM$1,0)))*90
+IF(INDEX($D$1:$AM34,ROW(),MATCH("Beans",$D$1:$AM$1,0))="",INDEX($D$1:$AM$2,2,MATCH("Beans",$D$1:$AM$1,0)),INDEX($D$1:$AM34,ROW(),MATCH("Beans",$D$1:$AM$1,0)))*9
+IF(INDEX($D$1:$AM34,ROW(),MATCH("Cooking.oil",$D$1:$AM$1,0))="",INDEX($D$1:$AM$2,2,MATCH("Cooking.oil",$D$1:$AM$1,0)),INDEX($D$1:$AM34,ROW(),MATCH("Cooking.oil",$D$1:$AM$1,0)))*6
+IF(INDEX($D$1:$AM34,ROW(),MATCH("Salt",$D$1:$AM$1,0))="",INDEX($D$1:$AM$2,2,MATCH("Salt",$D$1:$AM$1,0)),INDEX($D$1:$AM34,ROW(),MATCH("Salt",$D$1:$AM$1,0)))*1
))</f>
        <v/>
      </c>
      <c r="AK34" s="247" t="str">
        <f>IF(OR(AM34="",AM34=0),"",IF(C34="","",AJ34
+IF(INDEX($D$1:$AH34,ROW(),MATCH("Soap",$D$1:$AH$1,0))="",INDEX($D$1:$AH$2,2,MATCH("Soap",$D$1:$AH$1,0)),INDEX($D$1:$AH34,ROW(),MATCH("Soap",$D$1:$AH$1,0)))*6
+IF(INDEX($D$1:$AH34,ROW(),MATCH("Exercise.book",$D$1:$AH$1,0))="",INDEX($D$1:$AH$2,2,MATCH("Exercise.book",$D$1:$AH$1,0)),INDEX($D$1:$AH34,ROW(),MATCH("Exercise.book",$D$1:$AH$1,0)))*12
+IF(INDEX($D$1:$AH34,ROW(),MATCH("Charcoal",$D$1:$AH$1,0))="",INDEX($D$1:$AH$2,2,MATCH("Charcoal",$D$1:$AH$1,0)),INDEX($D$1:$AH34,ROW(),MATCH("Charcoal",$D$1:$AH$1,0)))*30
+IF(INDEX($D$1:$AH34,ROW(),MATCH("Milling.costs",$D$1:$AH$1,0))="",INDEX($D$1:$AH$2,2,MATCH("Milling.costs",$D$1:$AH$1,0)),INDEX($D$1:$AH34,ROW(),MATCH("Milling.costs",$D$1:$AH$1,0)))/3.5*30
+IF(INDEX($D$1:$AH34,ROW(),MATCH("USD",$D$1:$AH$1,0))="",INDEX($D$1:$AH$2,2,MATCH("USD",$D$1:$AH$1,0)),INDEX($D$1:$AH34,ROW(),MATCH("USD",$D$1:$AH$1,0)))*17
))</f>
        <v/>
      </c>
      <c r="AL34" s="269"/>
      <c r="AM34" s="250" t="str">
        <f t="shared" si="2"/>
        <v/>
      </c>
    </row>
    <row r="35" spans="1:39" x14ac:dyDescent="0.25">
      <c r="A35" s="257" t="str">
        <f>IF([1]median_raw_etb!A34="","",[1]median_raw_etb!A34)</f>
        <v/>
      </c>
      <c r="B35" s="257" t="str">
        <f>IF([1]median_raw_etb!B34="","",[1]median_raw_etb!B34)</f>
        <v/>
      </c>
      <c r="C35" s="258" t="str">
        <f>IF([1]median_raw_etb!C34="","",[1]median_raw_etb!C34)</f>
        <v/>
      </c>
      <c r="D35" s="247" t="str">
        <f>IF([1]median_raw_etb!D34="","",[1]median_raw_etb!D34)</f>
        <v/>
      </c>
      <c r="E35" s="247" t="str">
        <f>IF([1]median_raw_etb!E34="","",[1]median_raw_etb!E34)</f>
        <v/>
      </c>
      <c r="F35" s="247" t="str">
        <f>IF([1]median_raw_etb!F34="","",[1]median_raw_etb!F34)</f>
        <v/>
      </c>
      <c r="G35" s="247" t="str">
        <f>IF([1]median_raw_etb!G34="","",[1]median_raw_etb!G34)</f>
        <v/>
      </c>
      <c r="H35" s="247" t="str">
        <f>IF([1]median_raw_etb!H34="","",[1]median_raw_etb!H34)</f>
        <v/>
      </c>
      <c r="I35" s="247" t="str">
        <f>IF([1]median_raw_etb!I34="","",[1]median_raw_etb!I34)</f>
        <v/>
      </c>
      <c r="J35" s="247" t="str">
        <f>IF([1]median_raw_etb!J34="","",[1]median_raw_etb!J34)</f>
        <v/>
      </c>
      <c r="K35" s="247" t="str">
        <f>IF([1]median_raw_etb!K34="","",[1]median_raw_etb!K34)</f>
        <v/>
      </c>
      <c r="L35" s="247" t="str">
        <f>IF([1]median_raw_etb!L34="","",[1]median_raw_etb!L34)</f>
        <v/>
      </c>
      <c r="M35" s="247" t="str">
        <f>IF([1]median_raw_etb!M34="","",[1]median_raw_etb!M34)</f>
        <v/>
      </c>
      <c r="N35" s="247" t="str">
        <f>IF([1]median_raw_etb!N34="","",[1]median_raw_etb!N34)</f>
        <v/>
      </c>
      <c r="O35" s="247" t="str">
        <f>IF([1]median_raw_etb!O34="","",[1]median_raw_etb!O34)</f>
        <v/>
      </c>
      <c r="P35" s="247" t="str">
        <f>IF([1]median_raw_etb!P34="","",[1]median_raw_etb!P34)</f>
        <v/>
      </c>
      <c r="Q35" s="247" t="str">
        <f>IF([1]median_raw_etb!Q34="","",[1]median_raw_etb!Q34)</f>
        <v/>
      </c>
      <c r="R35" s="247" t="str">
        <f>IF([1]median_raw_etb!R34="","",[1]median_raw_etb!R34)</f>
        <v/>
      </c>
      <c r="S35" s="247" t="str">
        <f>IF([1]median_raw_etb!S34="","",[1]median_raw_etb!S34)</f>
        <v/>
      </c>
      <c r="T35" s="247" t="str">
        <f>IF([1]median_raw_etb!T34="","",[1]median_raw_etb!T34)</f>
        <v/>
      </c>
      <c r="U35" s="247" t="str">
        <f>IF([1]median_raw_etb!U34="","",[1]median_raw_etb!U34)</f>
        <v/>
      </c>
      <c r="V35" s="247" t="str">
        <f>IF([1]median_raw_etb!V34="","",[1]median_raw_etb!V34)</f>
        <v/>
      </c>
      <c r="W35" s="247" t="str">
        <f>IF([1]median_raw_etb!W34="","",[1]median_raw_etb!W34)</f>
        <v/>
      </c>
      <c r="X35" s="247" t="str">
        <f>IF([1]median_raw_etb!X34="","",[1]median_raw_etb!X34)</f>
        <v/>
      </c>
      <c r="Y35" s="247" t="str">
        <f>IF([1]median_raw_etb!Y34="","",[1]median_raw_etb!Y34)</f>
        <v/>
      </c>
      <c r="Z35" s="247" t="str">
        <f>IF([1]median_raw_etb!Z34="","",[1]median_raw_etb!Z34)</f>
        <v/>
      </c>
      <c r="AA35" s="247" t="str">
        <f>IF([1]median_raw_etb!AA34="","",[1]median_raw_etb!AA34)</f>
        <v/>
      </c>
      <c r="AB35" s="248" t="str">
        <f>IF([1]median_raw_etb!AB34="","",[1]median_raw_etb!AB34)</f>
        <v/>
      </c>
      <c r="AC35" s="248" t="str">
        <f>IF([1]median_raw_etb!AC34="","",[1]median_raw_etb!AC34)</f>
        <v/>
      </c>
      <c r="AD35" s="249" t="str">
        <f>IF([1]median_raw_etb!AD34="","",[1]median_raw_etb!AD34)</f>
        <v/>
      </c>
      <c r="AE35" s="248" t="str">
        <f>IF([1]median_raw_etb!AE34="","",[1]median_raw_etb!AE34)</f>
        <v/>
      </c>
      <c r="AF35" s="248" t="str">
        <f>IF([1]median_raw_etb!AF34="","",[1]median_raw_etb!AF34)</f>
        <v/>
      </c>
      <c r="AG35" s="248" t="str">
        <f>IF([1]median_raw_etb!AG34="","",[1]median_raw_etb!AG34)</f>
        <v/>
      </c>
      <c r="AH35" s="247" t="str">
        <f>IF([1]median_raw_etb!AH34="","",[1]median_raw_etb!AH34)</f>
        <v/>
      </c>
      <c r="AI35" s="247" t="str">
        <f t="shared" si="1"/>
        <v/>
      </c>
      <c r="AJ35" s="247" t="str">
        <f>IF(OR(AM35="",AM35=0),"",IF(C35="","",
IF(INDEX($D$1:$AM35,ROW(),MATCH("Cereal",$D$1:$AM$1,0))="",INDEX($D$1:$AM$2,2,MATCH("Cereal",$D$1:$AM$1,0)),INDEX($D$1:$AM35,ROW(),MATCH("Cereal",$D$1:$AM$1,0)))*90
+IF(INDEX($D$1:$AM35,ROW(),MATCH("Beans",$D$1:$AM$1,0))="",INDEX($D$1:$AM$2,2,MATCH("Beans",$D$1:$AM$1,0)),INDEX($D$1:$AM35,ROW(),MATCH("Beans",$D$1:$AM$1,0)))*9
+IF(INDEX($D$1:$AM35,ROW(),MATCH("Cooking.oil",$D$1:$AM$1,0))="",INDEX($D$1:$AM$2,2,MATCH("Cooking.oil",$D$1:$AM$1,0)),INDEX($D$1:$AM35,ROW(),MATCH("Cooking.oil",$D$1:$AM$1,0)))*6
+IF(INDEX($D$1:$AM35,ROW(),MATCH("Salt",$D$1:$AM$1,0))="",INDEX($D$1:$AM$2,2,MATCH("Salt",$D$1:$AM$1,0)),INDEX($D$1:$AM35,ROW(),MATCH("Salt",$D$1:$AM$1,0)))*1
))</f>
        <v/>
      </c>
      <c r="AK35" s="247" t="str">
        <f>IF(OR(AM35="",AM35=0),"",IF(C35="","",AJ35
+IF(INDEX($D$1:$AH35,ROW(),MATCH("Soap",$D$1:$AH$1,0))="",INDEX($D$1:$AH$2,2,MATCH("Soap",$D$1:$AH$1,0)),INDEX($D$1:$AH35,ROW(),MATCH("Soap",$D$1:$AH$1,0)))*6
+IF(INDEX($D$1:$AH35,ROW(),MATCH("Exercise.book",$D$1:$AH$1,0))="",INDEX($D$1:$AH$2,2,MATCH("Exercise.book",$D$1:$AH$1,0)),INDEX($D$1:$AH35,ROW(),MATCH("Exercise.book",$D$1:$AH$1,0)))*12
+IF(INDEX($D$1:$AH35,ROW(),MATCH("Charcoal",$D$1:$AH$1,0))="",INDEX($D$1:$AH$2,2,MATCH("Charcoal",$D$1:$AH$1,0)),INDEX($D$1:$AH35,ROW(),MATCH("Charcoal",$D$1:$AH$1,0)))*30
+IF(INDEX($D$1:$AH35,ROW(),MATCH("Milling.costs",$D$1:$AH$1,0))="",INDEX($D$1:$AH$2,2,MATCH("Milling.costs",$D$1:$AH$1,0)),INDEX($D$1:$AH35,ROW(),MATCH("Milling.costs",$D$1:$AH$1,0)))/3.5*30
+IF(INDEX($D$1:$AH35,ROW(),MATCH("USD",$D$1:$AH$1,0))="",INDEX($D$1:$AH$2,2,MATCH("USD",$D$1:$AH$1,0)),INDEX($D$1:$AH35,ROW(),MATCH("USD",$D$1:$AH$1,0)))*17
))</f>
        <v/>
      </c>
      <c r="AL35" s="269"/>
      <c r="AM35" s="250" t="str">
        <f t="shared" si="2"/>
        <v/>
      </c>
    </row>
    <row r="36" spans="1:39" x14ac:dyDescent="0.25">
      <c r="A36" s="257" t="str">
        <f>IF([1]median_raw_etb!A35="","",[1]median_raw_etb!A35)</f>
        <v/>
      </c>
      <c r="B36" s="257" t="str">
        <f>IF([1]median_raw_etb!B35="","",[1]median_raw_etb!B35)</f>
        <v/>
      </c>
      <c r="C36" s="258" t="str">
        <f>IF([1]median_raw_etb!C35="","",[1]median_raw_etb!C35)</f>
        <v/>
      </c>
      <c r="D36" s="247" t="str">
        <f>IF([1]median_raw_etb!D35="","",[1]median_raw_etb!D35)</f>
        <v/>
      </c>
      <c r="E36" s="247" t="str">
        <f>IF([1]median_raw_etb!E35="","",[1]median_raw_etb!E35)</f>
        <v/>
      </c>
      <c r="F36" s="247" t="str">
        <f>IF([1]median_raw_etb!F35="","",[1]median_raw_etb!F35)</f>
        <v/>
      </c>
      <c r="G36" s="247" t="str">
        <f>IF([1]median_raw_etb!G35="","",[1]median_raw_etb!G35)</f>
        <v/>
      </c>
      <c r="H36" s="247" t="str">
        <f>IF([1]median_raw_etb!H35="","",[1]median_raw_etb!H35)</f>
        <v/>
      </c>
      <c r="I36" s="247" t="str">
        <f>IF([1]median_raw_etb!I35="","",[1]median_raw_etb!I35)</f>
        <v/>
      </c>
      <c r="J36" s="247" t="str">
        <f>IF([1]median_raw_etb!J35="","",[1]median_raw_etb!J35)</f>
        <v/>
      </c>
      <c r="K36" s="247" t="str">
        <f>IF([1]median_raw_etb!K35="","",[1]median_raw_etb!K35)</f>
        <v/>
      </c>
      <c r="L36" s="247" t="str">
        <f>IF([1]median_raw_etb!L35="","",[1]median_raw_etb!L35)</f>
        <v/>
      </c>
      <c r="M36" s="247" t="str">
        <f>IF([1]median_raw_etb!M35="","",[1]median_raw_etb!M35)</f>
        <v/>
      </c>
      <c r="N36" s="247" t="str">
        <f>IF([1]median_raw_etb!N35="","",[1]median_raw_etb!N35)</f>
        <v/>
      </c>
      <c r="O36" s="247" t="str">
        <f>IF([1]median_raw_etb!O35="","",[1]median_raw_etb!O35)</f>
        <v/>
      </c>
      <c r="P36" s="247" t="str">
        <f>IF([1]median_raw_etb!P35="","",[1]median_raw_etb!P35)</f>
        <v/>
      </c>
      <c r="Q36" s="247" t="str">
        <f>IF([1]median_raw_etb!Q35="","",[1]median_raw_etb!Q35)</f>
        <v/>
      </c>
      <c r="R36" s="247" t="str">
        <f>IF([1]median_raw_etb!R35="","",[1]median_raw_etb!R35)</f>
        <v/>
      </c>
      <c r="S36" s="247" t="str">
        <f>IF([1]median_raw_etb!S35="","",[1]median_raw_etb!S35)</f>
        <v/>
      </c>
      <c r="T36" s="247" t="str">
        <f>IF([1]median_raw_etb!T35="","",[1]median_raw_etb!T35)</f>
        <v/>
      </c>
      <c r="U36" s="247" t="str">
        <f>IF([1]median_raw_etb!U35="","",[1]median_raw_etb!U35)</f>
        <v/>
      </c>
      <c r="V36" s="247" t="str">
        <f>IF([1]median_raw_etb!V35="","",[1]median_raw_etb!V35)</f>
        <v/>
      </c>
      <c r="W36" s="247" t="str">
        <f>IF([1]median_raw_etb!W35="","",[1]median_raw_etb!W35)</f>
        <v/>
      </c>
      <c r="X36" s="247" t="str">
        <f>IF([1]median_raw_etb!X35="","",[1]median_raw_etb!X35)</f>
        <v/>
      </c>
      <c r="Y36" s="247" t="str">
        <f>IF([1]median_raw_etb!Y35="","",[1]median_raw_etb!Y35)</f>
        <v/>
      </c>
      <c r="Z36" s="247" t="str">
        <f>IF([1]median_raw_etb!Z35="","",[1]median_raw_etb!Z35)</f>
        <v/>
      </c>
      <c r="AA36" s="247" t="str">
        <f>IF([1]median_raw_etb!AA35="","",[1]median_raw_etb!AA35)</f>
        <v/>
      </c>
      <c r="AB36" s="248" t="str">
        <f>IF([1]median_raw_etb!AB35="","",[1]median_raw_etb!AB35)</f>
        <v/>
      </c>
      <c r="AC36" s="248" t="str">
        <f>IF([1]median_raw_etb!AC35="","",[1]median_raw_etb!AC35)</f>
        <v/>
      </c>
      <c r="AD36" s="249" t="str">
        <f>IF([1]median_raw_etb!AD35="","",[1]median_raw_etb!AD35)</f>
        <v/>
      </c>
      <c r="AE36" s="248" t="str">
        <f>IF([1]median_raw_etb!AE35="","",[1]median_raw_etb!AE35)</f>
        <v/>
      </c>
      <c r="AF36" s="248" t="str">
        <f>IF([1]median_raw_etb!AF35="","",[1]median_raw_etb!AF35)</f>
        <v/>
      </c>
      <c r="AG36" s="248" t="str">
        <f>IF([1]median_raw_etb!AG35="","",[1]median_raw_etb!AG35)</f>
        <v/>
      </c>
      <c r="AH36" s="247" t="str">
        <f>IF([1]median_raw_etb!AH35="","",[1]median_raw_etb!AH35)</f>
        <v/>
      </c>
      <c r="AI36" s="247" t="str">
        <f t="shared" si="1"/>
        <v/>
      </c>
      <c r="AJ36" s="247" t="str">
        <f>IF(OR(AM36="",AM36=0),"",IF(C36="","",
IF(INDEX($D$1:$AM36,ROW(),MATCH("Cereal",$D$1:$AM$1,0))="",INDEX($D$1:$AM$2,2,MATCH("Cereal",$D$1:$AM$1,0)),INDEX($D$1:$AM36,ROW(),MATCH("Cereal",$D$1:$AM$1,0)))*90
+IF(INDEX($D$1:$AM36,ROW(),MATCH("Beans",$D$1:$AM$1,0))="",INDEX($D$1:$AM$2,2,MATCH("Beans",$D$1:$AM$1,0)),INDEX($D$1:$AM36,ROW(),MATCH("Beans",$D$1:$AM$1,0)))*9
+IF(INDEX($D$1:$AM36,ROW(),MATCH("Cooking.oil",$D$1:$AM$1,0))="",INDEX($D$1:$AM$2,2,MATCH("Cooking.oil",$D$1:$AM$1,0)),INDEX($D$1:$AM36,ROW(),MATCH("Cooking.oil",$D$1:$AM$1,0)))*6
+IF(INDEX($D$1:$AM36,ROW(),MATCH("Salt",$D$1:$AM$1,0))="",INDEX($D$1:$AM$2,2,MATCH("Salt",$D$1:$AM$1,0)),INDEX($D$1:$AM36,ROW(),MATCH("Salt",$D$1:$AM$1,0)))*1
))</f>
        <v/>
      </c>
      <c r="AK36" s="247" t="str">
        <f>IF(OR(AM36="",AM36=0),"",IF(C36="","",AJ36
+IF(INDEX($D$1:$AH36,ROW(),MATCH("Soap",$D$1:$AH$1,0))="",INDEX($D$1:$AH$2,2,MATCH("Soap",$D$1:$AH$1,0)),INDEX($D$1:$AH36,ROW(),MATCH("Soap",$D$1:$AH$1,0)))*6
+IF(INDEX($D$1:$AH36,ROW(),MATCH("Exercise.book",$D$1:$AH$1,0))="",INDEX($D$1:$AH$2,2,MATCH("Exercise.book",$D$1:$AH$1,0)),INDEX($D$1:$AH36,ROW(),MATCH("Exercise.book",$D$1:$AH$1,0)))*12
+IF(INDEX($D$1:$AH36,ROW(),MATCH("Charcoal",$D$1:$AH$1,0))="",INDEX($D$1:$AH$2,2,MATCH("Charcoal",$D$1:$AH$1,0)),INDEX($D$1:$AH36,ROW(),MATCH("Charcoal",$D$1:$AH$1,0)))*30
+IF(INDEX($D$1:$AH36,ROW(),MATCH("Milling.costs",$D$1:$AH$1,0))="",INDEX($D$1:$AH$2,2,MATCH("Milling.costs",$D$1:$AH$1,0)),INDEX($D$1:$AH36,ROW(),MATCH("Milling.costs",$D$1:$AH$1,0)))/3.5*30
+IF(INDEX($D$1:$AH36,ROW(),MATCH("USD",$D$1:$AH$1,0))="",INDEX($D$1:$AH$2,2,MATCH("USD",$D$1:$AH$1,0)),INDEX($D$1:$AH36,ROW(),MATCH("USD",$D$1:$AH$1,0)))*17
))</f>
        <v/>
      </c>
      <c r="AL36" s="269"/>
      <c r="AM36" s="250" t="str">
        <f t="shared" si="2"/>
        <v/>
      </c>
    </row>
    <row r="37" spans="1:39" x14ac:dyDescent="0.25">
      <c r="A37" s="257" t="str">
        <f>IF([1]median_raw_etb!A36="","",[1]median_raw_etb!A36)</f>
        <v/>
      </c>
      <c r="B37" s="257" t="str">
        <f>IF([1]median_raw_etb!B36="","",[1]median_raw_etb!B36)</f>
        <v/>
      </c>
      <c r="C37" s="258" t="str">
        <f>IF([1]median_raw_etb!C36="","",[1]median_raw_etb!C36)</f>
        <v/>
      </c>
      <c r="D37" s="247" t="str">
        <f>IF([1]median_raw_etb!D36="","",[1]median_raw_etb!D36)</f>
        <v/>
      </c>
      <c r="E37" s="247" t="str">
        <f>IF([1]median_raw_etb!E36="","",[1]median_raw_etb!E36)</f>
        <v/>
      </c>
      <c r="F37" s="247" t="str">
        <f>IF([1]median_raw_etb!F36="","",[1]median_raw_etb!F36)</f>
        <v/>
      </c>
      <c r="G37" s="247" t="str">
        <f>IF([1]median_raw_etb!G36="","",[1]median_raw_etb!G36)</f>
        <v/>
      </c>
      <c r="H37" s="247" t="str">
        <f>IF([1]median_raw_etb!H36="","",[1]median_raw_etb!H36)</f>
        <v/>
      </c>
      <c r="I37" s="247" t="str">
        <f>IF([1]median_raw_etb!I36="","",[1]median_raw_etb!I36)</f>
        <v/>
      </c>
      <c r="J37" s="247" t="str">
        <f>IF([1]median_raw_etb!J36="","",[1]median_raw_etb!J36)</f>
        <v/>
      </c>
      <c r="K37" s="247" t="str">
        <f>IF([1]median_raw_etb!K36="","",[1]median_raw_etb!K36)</f>
        <v/>
      </c>
      <c r="L37" s="247" t="str">
        <f>IF([1]median_raw_etb!L36="","",[1]median_raw_etb!L36)</f>
        <v/>
      </c>
      <c r="M37" s="247" t="str">
        <f>IF([1]median_raw_etb!M36="","",[1]median_raw_etb!M36)</f>
        <v/>
      </c>
      <c r="N37" s="247" t="str">
        <f>IF([1]median_raw_etb!N36="","",[1]median_raw_etb!N36)</f>
        <v/>
      </c>
      <c r="O37" s="247" t="str">
        <f>IF([1]median_raw_etb!O36="","",[1]median_raw_etb!O36)</f>
        <v/>
      </c>
      <c r="P37" s="247" t="str">
        <f>IF([1]median_raw_etb!P36="","",[1]median_raw_etb!P36)</f>
        <v/>
      </c>
      <c r="Q37" s="247" t="str">
        <f>IF([1]median_raw_etb!Q36="","",[1]median_raw_etb!Q36)</f>
        <v/>
      </c>
      <c r="R37" s="247" t="str">
        <f>IF([1]median_raw_etb!R36="","",[1]median_raw_etb!R36)</f>
        <v/>
      </c>
      <c r="S37" s="247" t="str">
        <f>IF([1]median_raw_etb!S36="","",[1]median_raw_etb!S36)</f>
        <v/>
      </c>
      <c r="T37" s="247" t="str">
        <f>IF([1]median_raw_etb!T36="","",[1]median_raw_etb!T36)</f>
        <v/>
      </c>
      <c r="U37" s="247" t="str">
        <f>IF([1]median_raw_etb!U36="","",[1]median_raw_etb!U36)</f>
        <v/>
      </c>
      <c r="V37" s="247" t="str">
        <f>IF([1]median_raw_etb!V36="","",[1]median_raw_etb!V36)</f>
        <v/>
      </c>
      <c r="W37" s="247" t="str">
        <f>IF([1]median_raw_etb!W36="","",[1]median_raw_etb!W36)</f>
        <v/>
      </c>
      <c r="X37" s="247" t="str">
        <f>IF([1]median_raw_etb!X36="","",[1]median_raw_etb!X36)</f>
        <v/>
      </c>
      <c r="Y37" s="247" t="str">
        <f>IF([1]median_raw_etb!Y36="","",[1]median_raw_etb!Y36)</f>
        <v/>
      </c>
      <c r="Z37" s="247" t="str">
        <f>IF([1]median_raw_etb!Z36="","",[1]median_raw_etb!Z36)</f>
        <v/>
      </c>
      <c r="AA37" s="247" t="str">
        <f>IF([1]median_raw_etb!AA36="","",[1]median_raw_etb!AA36)</f>
        <v/>
      </c>
      <c r="AB37" s="248" t="str">
        <f>IF([1]median_raw_etb!AB36="","",[1]median_raw_etb!AB36)</f>
        <v/>
      </c>
      <c r="AC37" s="248" t="str">
        <f>IF([1]median_raw_etb!AC36="","",[1]median_raw_etb!AC36)</f>
        <v/>
      </c>
      <c r="AD37" s="249" t="str">
        <f>IF([1]median_raw_etb!AD36="","",[1]median_raw_etb!AD36)</f>
        <v/>
      </c>
      <c r="AE37" s="248" t="str">
        <f>IF([1]median_raw_etb!AE36="","",[1]median_raw_etb!AE36)</f>
        <v/>
      </c>
      <c r="AF37" s="248" t="str">
        <f>IF([1]median_raw_etb!AF36="","",[1]median_raw_etb!AF36)</f>
        <v/>
      </c>
      <c r="AG37" s="248" t="str">
        <f>IF([1]median_raw_etb!AG36="","",[1]median_raw_etb!AG36)</f>
        <v/>
      </c>
      <c r="AH37" s="247" t="str">
        <f>IF([1]median_raw_etb!AH36="","",[1]median_raw_etb!AH36)</f>
        <v/>
      </c>
      <c r="AI37" s="247" t="str">
        <f t="shared" si="1"/>
        <v/>
      </c>
      <c r="AJ37" s="247" t="str">
        <f>IF(OR(AM37="",AM37=0),"",IF(C37="","",
IF(INDEX($D$1:$AM37,ROW(),MATCH("Cereal",$D$1:$AM$1,0))="",INDEX($D$1:$AM$2,2,MATCH("Cereal",$D$1:$AM$1,0)),INDEX($D$1:$AM37,ROW(),MATCH("Cereal",$D$1:$AM$1,0)))*90
+IF(INDEX($D$1:$AM37,ROW(),MATCH("Beans",$D$1:$AM$1,0))="",INDEX($D$1:$AM$2,2,MATCH("Beans",$D$1:$AM$1,0)),INDEX($D$1:$AM37,ROW(),MATCH("Beans",$D$1:$AM$1,0)))*9
+IF(INDEX($D$1:$AM37,ROW(),MATCH("Cooking.oil",$D$1:$AM$1,0))="",INDEX($D$1:$AM$2,2,MATCH("Cooking.oil",$D$1:$AM$1,0)),INDEX($D$1:$AM37,ROW(),MATCH("Cooking.oil",$D$1:$AM$1,0)))*6
+IF(INDEX($D$1:$AM37,ROW(),MATCH("Salt",$D$1:$AM$1,0))="",INDEX($D$1:$AM$2,2,MATCH("Salt",$D$1:$AM$1,0)),INDEX($D$1:$AM37,ROW(),MATCH("Salt",$D$1:$AM$1,0)))*1
))</f>
        <v/>
      </c>
      <c r="AK37" s="247" t="str">
        <f>IF(OR(AM37="",AM37=0),"",IF(C37="","",AJ37
+IF(INDEX($D$1:$AH37,ROW(),MATCH("Soap",$D$1:$AH$1,0))="",INDEX($D$1:$AH$2,2,MATCH("Soap",$D$1:$AH$1,0)),INDEX($D$1:$AH37,ROW(),MATCH("Soap",$D$1:$AH$1,0)))*6
+IF(INDEX($D$1:$AH37,ROW(),MATCH("Exercise.book",$D$1:$AH$1,0))="",INDEX($D$1:$AH$2,2,MATCH("Exercise.book",$D$1:$AH$1,0)),INDEX($D$1:$AH37,ROW(),MATCH("Exercise.book",$D$1:$AH$1,0)))*12
+IF(INDEX($D$1:$AH37,ROW(),MATCH("Charcoal",$D$1:$AH$1,0))="",INDEX($D$1:$AH$2,2,MATCH("Charcoal",$D$1:$AH$1,0)),INDEX($D$1:$AH37,ROW(),MATCH("Charcoal",$D$1:$AH$1,0)))*30
+IF(INDEX($D$1:$AH37,ROW(),MATCH("Milling.costs",$D$1:$AH$1,0))="",INDEX($D$1:$AH$2,2,MATCH("Milling.costs",$D$1:$AH$1,0)),INDEX($D$1:$AH37,ROW(),MATCH("Milling.costs",$D$1:$AH$1,0)))/3.5*30
+IF(INDEX($D$1:$AH37,ROW(),MATCH("USD",$D$1:$AH$1,0))="",INDEX($D$1:$AH$2,2,MATCH("USD",$D$1:$AH$1,0)),INDEX($D$1:$AH37,ROW(),MATCH("USD",$D$1:$AH$1,0)))*17
))</f>
        <v/>
      </c>
      <c r="AL37" s="269"/>
      <c r="AM37" s="250" t="str">
        <f t="shared" si="2"/>
        <v/>
      </c>
    </row>
    <row r="38" spans="1:39" x14ac:dyDescent="0.25">
      <c r="A38" s="257" t="str">
        <f>IF([1]median_raw_etb!A37="","",[1]median_raw_etb!A37)</f>
        <v/>
      </c>
      <c r="B38" s="257" t="str">
        <f>IF([1]median_raw_etb!B37="","",[1]median_raw_etb!B37)</f>
        <v/>
      </c>
      <c r="C38" s="258" t="str">
        <f>IF([1]median_raw_etb!C37="","",[1]median_raw_etb!C37)</f>
        <v/>
      </c>
      <c r="D38" s="247" t="str">
        <f>IF([1]median_raw_etb!D37="","",[1]median_raw_etb!D37)</f>
        <v/>
      </c>
      <c r="E38" s="247" t="str">
        <f>IF([1]median_raw_etb!E37="","",[1]median_raw_etb!E37)</f>
        <v/>
      </c>
      <c r="F38" s="247" t="str">
        <f>IF([1]median_raw_etb!F37="","",[1]median_raw_etb!F37)</f>
        <v/>
      </c>
      <c r="G38" s="247" t="str">
        <f>IF([1]median_raw_etb!G37="","",[1]median_raw_etb!G37)</f>
        <v/>
      </c>
      <c r="H38" s="247" t="str">
        <f>IF([1]median_raw_etb!H37="","",[1]median_raw_etb!H37)</f>
        <v/>
      </c>
      <c r="I38" s="247" t="str">
        <f>IF([1]median_raw_etb!I37="","",[1]median_raw_etb!I37)</f>
        <v/>
      </c>
      <c r="J38" s="247" t="str">
        <f>IF([1]median_raw_etb!J37="","",[1]median_raw_etb!J37)</f>
        <v/>
      </c>
      <c r="K38" s="247" t="str">
        <f>IF([1]median_raw_etb!K37="","",[1]median_raw_etb!K37)</f>
        <v/>
      </c>
      <c r="L38" s="247" t="str">
        <f>IF([1]median_raw_etb!L37="","",[1]median_raw_etb!L37)</f>
        <v/>
      </c>
      <c r="M38" s="247" t="str">
        <f>IF([1]median_raw_etb!M37="","",[1]median_raw_etb!M37)</f>
        <v/>
      </c>
      <c r="N38" s="247" t="str">
        <f>IF([1]median_raw_etb!N37="","",[1]median_raw_etb!N37)</f>
        <v/>
      </c>
      <c r="O38" s="247" t="str">
        <f>IF([1]median_raw_etb!O37="","",[1]median_raw_etb!O37)</f>
        <v/>
      </c>
      <c r="P38" s="247" t="str">
        <f>IF([1]median_raw_etb!P37="","",[1]median_raw_etb!P37)</f>
        <v/>
      </c>
      <c r="Q38" s="247" t="str">
        <f>IF([1]median_raw_etb!Q37="","",[1]median_raw_etb!Q37)</f>
        <v/>
      </c>
      <c r="R38" s="247" t="str">
        <f>IF([1]median_raw_etb!R37="","",[1]median_raw_etb!R37)</f>
        <v/>
      </c>
      <c r="S38" s="247" t="str">
        <f>IF([1]median_raw_etb!S37="","",[1]median_raw_etb!S37)</f>
        <v/>
      </c>
      <c r="T38" s="247" t="str">
        <f>IF([1]median_raw_etb!T37="","",[1]median_raw_etb!T37)</f>
        <v/>
      </c>
      <c r="U38" s="247" t="str">
        <f>IF([1]median_raw_etb!U37="","",[1]median_raw_etb!U37)</f>
        <v/>
      </c>
      <c r="V38" s="247" t="str">
        <f>IF([1]median_raw_etb!V37="","",[1]median_raw_etb!V37)</f>
        <v/>
      </c>
      <c r="W38" s="247" t="str">
        <f>IF([1]median_raw_etb!W37="","",[1]median_raw_etb!W37)</f>
        <v/>
      </c>
      <c r="X38" s="247" t="str">
        <f>IF([1]median_raw_etb!X37="","",[1]median_raw_etb!X37)</f>
        <v/>
      </c>
      <c r="Y38" s="247" t="str">
        <f>IF([1]median_raw_etb!Y37="","",[1]median_raw_etb!Y37)</f>
        <v/>
      </c>
      <c r="Z38" s="247" t="str">
        <f>IF([1]median_raw_etb!Z37="","",[1]median_raw_etb!Z37)</f>
        <v/>
      </c>
      <c r="AA38" s="247" t="str">
        <f>IF([1]median_raw_etb!AA37="","",[1]median_raw_etb!AA37)</f>
        <v/>
      </c>
      <c r="AB38" s="248" t="str">
        <f>IF([1]median_raw_etb!AB37="","",[1]median_raw_etb!AB37)</f>
        <v/>
      </c>
      <c r="AC38" s="248" t="str">
        <f>IF([1]median_raw_etb!AC37="","",[1]median_raw_etb!AC37)</f>
        <v/>
      </c>
      <c r="AD38" s="249" t="str">
        <f>IF([1]median_raw_etb!AD37="","",[1]median_raw_etb!AD37)</f>
        <v/>
      </c>
      <c r="AE38" s="248" t="str">
        <f>IF([1]median_raw_etb!AE37="","",[1]median_raw_etb!AE37)</f>
        <v/>
      </c>
      <c r="AF38" s="248" t="str">
        <f>IF([1]median_raw_etb!AF37="","",[1]median_raw_etb!AF37)</f>
        <v/>
      </c>
      <c r="AG38" s="248" t="str">
        <f>IF([1]median_raw_etb!AG37="","",[1]median_raw_etb!AG37)</f>
        <v/>
      </c>
      <c r="AH38" s="247" t="str">
        <f>IF([1]median_raw_etb!AH37="","",[1]median_raw_etb!AH37)</f>
        <v/>
      </c>
      <c r="AI38" s="247" t="str">
        <f t="shared" si="1"/>
        <v/>
      </c>
      <c r="AJ38" s="247" t="str">
        <f>IF(OR(AM38="",AM38=0),"",IF(C38="","",
IF(INDEX($D$1:$AM38,ROW(),MATCH("Cereal",$D$1:$AM$1,0))="",INDEX($D$1:$AM$2,2,MATCH("Cereal",$D$1:$AM$1,0)),INDEX($D$1:$AM38,ROW(),MATCH("Cereal",$D$1:$AM$1,0)))*90
+IF(INDEX($D$1:$AM38,ROW(),MATCH("Beans",$D$1:$AM$1,0))="",INDEX($D$1:$AM$2,2,MATCH("Beans",$D$1:$AM$1,0)),INDEX($D$1:$AM38,ROW(),MATCH("Beans",$D$1:$AM$1,0)))*9
+IF(INDEX($D$1:$AM38,ROW(),MATCH("Cooking.oil",$D$1:$AM$1,0))="",INDEX($D$1:$AM$2,2,MATCH("Cooking.oil",$D$1:$AM$1,0)),INDEX($D$1:$AM38,ROW(),MATCH("Cooking.oil",$D$1:$AM$1,0)))*6
+IF(INDEX($D$1:$AM38,ROW(),MATCH("Salt",$D$1:$AM$1,0))="",INDEX($D$1:$AM$2,2,MATCH("Salt",$D$1:$AM$1,0)),INDEX($D$1:$AM38,ROW(),MATCH("Salt",$D$1:$AM$1,0)))*1
))</f>
        <v/>
      </c>
      <c r="AK38" s="247" t="str">
        <f>IF(OR(AM38="",AM38=0),"",IF(C38="","",AJ38
+IF(INDEX($D$1:$AH38,ROW(),MATCH("Soap",$D$1:$AH$1,0))="",INDEX($D$1:$AH$2,2,MATCH("Soap",$D$1:$AH$1,0)),INDEX($D$1:$AH38,ROW(),MATCH("Soap",$D$1:$AH$1,0)))*6
+IF(INDEX($D$1:$AH38,ROW(),MATCH("Exercise.book",$D$1:$AH$1,0))="",INDEX($D$1:$AH$2,2,MATCH("Exercise.book",$D$1:$AH$1,0)),INDEX($D$1:$AH38,ROW(),MATCH("Exercise.book",$D$1:$AH$1,0)))*12
+IF(INDEX($D$1:$AH38,ROW(),MATCH("Charcoal",$D$1:$AH$1,0))="",INDEX($D$1:$AH$2,2,MATCH("Charcoal",$D$1:$AH$1,0)),INDEX($D$1:$AH38,ROW(),MATCH("Charcoal",$D$1:$AH$1,0)))*30
+IF(INDEX($D$1:$AH38,ROW(),MATCH("Milling.costs",$D$1:$AH$1,0))="",INDEX($D$1:$AH$2,2,MATCH("Milling.costs",$D$1:$AH$1,0)),INDEX($D$1:$AH38,ROW(),MATCH("Milling.costs",$D$1:$AH$1,0)))/3.5*30
+IF(INDEX($D$1:$AH38,ROW(),MATCH("USD",$D$1:$AH$1,0))="",INDEX($D$1:$AH$2,2,MATCH("USD",$D$1:$AH$1,0)),INDEX($D$1:$AH38,ROW(),MATCH("USD",$D$1:$AH$1,0)))*17
))</f>
        <v/>
      </c>
      <c r="AL38" s="269"/>
      <c r="AM38" s="250" t="str">
        <f t="shared" si="2"/>
        <v/>
      </c>
    </row>
    <row r="39" spans="1:39" x14ac:dyDescent="0.25">
      <c r="A39" s="257" t="str">
        <f>IF([1]median_raw_etb!A38="","",[1]median_raw_etb!A38)</f>
        <v/>
      </c>
      <c r="B39" s="257" t="str">
        <f>IF([1]median_raw_etb!B38="","",[1]median_raw_etb!B38)</f>
        <v/>
      </c>
      <c r="C39" s="258" t="str">
        <f>IF([1]median_raw_etb!C38="","",[1]median_raw_etb!C38)</f>
        <v/>
      </c>
      <c r="D39" s="247" t="str">
        <f>IF([1]median_raw_etb!D38="","",[1]median_raw_etb!D38)</f>
        <v/>
      </c>
      <c r="E39" s="247" t="str">
        <f>IF([1]median_raw_etb!E38="","",[1]median_raw_etb!E38)</f>
        <v/>
      </c>
      <c r="F39" s="247" t="str">
        <f>IF([1]median_raw_etb!F38="","",[1]median_raw_etb!F38)</f>
        <v/>
      </c>
      <c r="G39" s="247" t="str">
        <f>IF([1]median_raw_etb!G38="","",[1]median_raw_etb!G38)</f>
        <v/>
      </c>
      <c r="H39" s="247" t="str">
        <f>IF([1]median_raw_etb!H38="","",[1]median_raw_etb!H38)</f>
        <v/>
      </c>
      <c r="I39" s="247" t="str">
        <f>IF([1]median_raw_etb!I38="","",[1]median_raw_etb!I38)</f>
        <v/>
      </c>
      <c r="J39" s="247" t="str">
        <f>IF([1]median_raw_etb!J38="","",[1]median_raw_etb!J38)</f>
        <v/>
      </c>
      <c r="K39" s="247" t="str">
        <f>IF([1]median_raw_etb!K38="","",[1]median_raw_etb!K38)</f>
        <v/>
      </c>
      <c r="L39" s="247" t="str">
        <f>IF([1]median_raw_etb!L38="","",[1]median_raw_etb!L38)</f>
        <v/>
      </c>
      <c r="M39" s="247" t="str">
        <f>IF([1]median_raw_etb!M38="","",[1]median_raw_etb!M38)</f>
        <v/>
      </c>
      <c r="N39" s="247" t="str">
        <f>IF([1]median_raw_etb!N38="","",[1]median_raw_etb!N38)</f>
        <v/>
      </c>
      <c r="O39" s="247" t="str">
        <f>IF([1]median_raw_etb!O38="","",[1]median_raw_etb!O38)</f>
        <v/>
      </c>
      <c r="P39" s="247" t="str">
        <f>IF([1]median_raw_etb!P38="","",[1]median_raw_etb!P38)</f>
        <v/>
      </c>
      <c r="Q39" s="247" t="str">
        <f>IF([1]median_raw_etb!Q38="","",[1]median_raw_etb!Q38)</f>
        <v/>
      </c>
      <c r="R39" s="247" t="str">
        <f>IF([1]median_raw_etb!R38="","",[1]median_raw_etb!R38)</f>
        <v/>
      </c>
      <c r="S39" s="247" t="str">
        <f>IF([1]median_raw_etb!S38="","",[1]median_raw_etb!S38)</f>
        <v/>
      </c>
      <c r="T39" s="247" t="str">
        <f>IF([1]median_raw_etb!T38="","",[1]median_raw_etb!T38)</f>
        <v/>
      </c>
      <c r="U39" s="247" t="str">
        <f>IF([1]median_raw_etb!U38="","",[1]median_raw_etb!U38)</f>
        <v/>
      </c>
      <c r="V39" s="247" t="str">
        <f>IF([1]median_raw_etb!V38="","",[1]median_raw_etb!V38)</f>
        <v/>
      </c>
      <c r="W39" s="247" t="str">
        <f>IF([1]median_raw_etb!W38="","",[1]median_raw_etb!W38)</f>
        <v/>
      </c>
      <c r="X39" s="247" t="str">
        <f>IF([1]median_raw_etb!X38="","",[1]median_raw_etb!X38)</f>
        <v/>
      </c>
      <c r="Y39" s="247" t="str">
        <f>IF([1]median_raw_etb!Y38="","",[1]median_raw_etb!Y38)</f>
        <v/>
      </c>
      <c r="Z39" s="247" t="str">
        <f>IF([1]median_raw_etb!Z38="","",[1]median_raw_etb!Z38)</f>
        <v/>
      </c>
      <c r="AA39" s="247" t="str">
        <f>IF([1]median_raw_etb!AA38="","",[1]median_raw_etb!AA38)</f>
        <v/>
      </c>
      <c r="AB39" s="248" t="str">
        <f>IF([1]median_raw_etb!AB38="","",[1]median_raw_etb!AB38)</f>
        <v/>
      </c>
      <c r="AC39" s="248" t="str">
        <f>IF([1]median_raw_etb!AC38="","",[1]median_raw_etb!AC38)</f>
        <v/>
      </c>
      <c r="AD39" s="249" t="str">
        <f>IF([1]median_raw_etb!AD38="","",[1]median_raw_etb!AD38)</f>
        <v/>
      </c>
      <c r="AE39" s="248" t="str">
        <f>IF([1]median_raw_etb!AE38="","",[1]median_raw_etb!AE38)</f>
        <v/>
      </c>
      <c r="AF39" s="248" t="str">
        <f>IF([1]median_raw_etb!AF38="","",[1]median_raw_etb!AF38)</f>
        <v/>
      </c>
      <c r="AG39" s="248" t="str">
        <f>IF([1]median_raw_etb!AG38="","",[1]median_raw_etb!AG38)</f>
        <v/>
      </c>
      <c r="AH39" s="247" t="str">
        <f>IF([1]median_raw_etb!AH38="","",[1]median_raw_etb!AH38)</f>
        <v/>
      </c>
      <c r="AI39" s="247" t="str">
        <f t="shared" si="1"/>
        <v/>
      </c>
      <c r="AJ39" s="247" t="str">
        <f>IF(OR(AM39="",AM39=0),"",IF(C39="","",
IF(INDEX($D$1:$AM39,ROW(),MATCH("Cereal",$D$1:$AM$1,0))="",INDEX($D$1:$AM$2,2,MATCH("Cereal",$D$1:$AM$1,0)),INDEX($D$1:$AM39,ROW(),MATCH("Cereal",$D$1:$AM$1,0)))*90
+IF(INDEX($D$1:$AM39,ROW(),MATCH("Beans",$D$1:$AM$1,0))="",INDEX($D$1:$AM$2,2,MATCH("Beans",$D$1:$AM$1,0)),INDEX($D$1:$AM39,ROW(),MATCH("Beans",$D$1:$AM$1,0)))*9
+IF(INDEX($D$1:$AM39,ROW(),MATCH("Cooking.oil",$D$1:$AM$1,0))="",INDEX($D$1:$AM$2,2,MATCH("Cooking.oil",$D$1:$AM$1,0)),INDEX($D$1:$AM39,ROW(),MATCH("Cooking.oil",$D$1:$AM$1,0)))*6
+IF(INDEX($D$1:$AM39,ROW(),MATCH("Salt",$D$1:$AM$1,0))="",INDEX($D$1:$AM$2,2,MATCH("Salt",$D$1:$AM$1,0)),INDEX($D$1:$AM39,ROW(),MATCH("Salt",$D$1:$AM$1,0)))*1
))</f>
        <v/>
      </c>
      <c r="AK39" s="247" t="str">
        <f>IF(OR(AM39="",AM39=0),"",IF(C39="","",AJ39
+IF(INDEX($D$1:$AH39,ROW(),MATCH("Soap",$D$1:$AH$1,0))="",INDEX($D$1:$AH$2,2,MATCH("Soap",$D$1:$AH$1,0)),INDEX($D$1:$AH39,ROW(),MATCH("Soap",$D$1:$AH$1,0)))*6
+IF(INDEX($D$1:$AH39,ROW(),MATCH("Exercise.book",$D$1:$AH$1,0))="",INDEX($D$1:$AH$2,2,MATCH("Exercise.book",$D$1:$AH$1,0)),INDEX($D$1:$AH39,ROW(),MATCH("Exercise.book",$D$1:$AH$1,0)))*12
+IF(INDEX($D$1:$AH39,ROW(),MATCH("Charcoal",$D$1:$AH$1,0))="",INDEX($D$1:$AH$2,2,MATCH("Charcoal",$D$1:$AH$1,0)),INDEX($D$1:$AH39,ROW(),MATCH("Charcoal",$D$1:$AH$1,0)))*30
+IF(INDEX($D$1:$AH39,ROW(),MATCH("Milling.costs",$D$1:$AH$1,0))="",INDEX($D$1:$AH$2,2,MATCH("Milling.costs",$D$1:$AH$1,0)),INDEX($D$1:$AH39,ROW(),MATCH("Milling.costs",$D$1:$AH$1,0)))/3.5*30
+IF(INDEX($D$1:$AH39,ROW(),MATCH("USD",$D$1:$AH$1,0))="",INDEX($D$1:$AH$2,2,MATCH("USD",$D$1:$AH$1,0)),INDEX($D$1:$AH39,ROW(),MATCH("USD",$D$1:$AH$1,0)))*17
))</f>
        <v/>
      </c>
      <c r="AL39" s="269"/>
      <c r="AM39" s="250" t="str">
        <f t="shared" si="2"/>
        <v/>
      </c>
    </row>
    <row r="40" spans="1:39" x14ac:dyDescent="0.25">
      <c r="A40" s="257" t="str">
        <f>IF([1]median_raw_etb!A39="","",[1]median_raw_etb!A39)</f>
        <v/>
      </c>
      <c r="B40" s="257" t="str">
        <f>IF([1]median_raw_etb!B39="","",[1]median_raw_etb!B39)</f>
        <v/>
      </c>
      <c r="C40" s="258" t="str">
        <f>IF([1]median_raw_etb!C39="","",[1]median_raw_etb!C39)</f>
        <v/>
      </c>
      <c r="D40" s="247" t="str">
        <f>IF([1]median_raw_etb!D39="","",[1]median_raw_etb!D39)</f>
        <v/>
      </c>
      <c r="E40" s="247" t="str">
        <f>IF([1]median_raw_etb!E39="","",[1]median_raw_etb!E39)</f>
        <v/>
      </c>
      <c r="F40" s="247" t="str">
        <f>IF([1]median_raw_etb!F39="","",[1]median_raw_etb!F39)</f>
        <v/>
      </c>
      <c r="G40" s="247" t="str">
        <f>IF([1]median_raw_etb!G39="","",[1]median_raw_etb!G39)</f>
        <v/>
      </c>
      <c r="H40" s="247" t="str">
        <f>IF([1]median_raw_etb!H39="","",[1]median_raw_etb!H39)</f>
        <v/>
      </c>
      <c r="I40" s="247" t="str">
        <f>IF([1]median_raw_etb!I39="","",[1]median_raw_etb!I39)</f>
        <v/>
      </c>
      <c r="J40" s="247" t="str">
        <f>IF([1]median_raw_etb!J39="","",[1]median_raw_etb!J39)</f>
        <v/>
      </c>
      <c r="K40" s="247" t="str">
        <f>IF([1]median_raw_etb!K39="","",[1]median_raw_etb!K39)</f>
        <v/>
      </c>
      <c r="L40" s="247" t="str">
        <f>IF([1]median_raw_etb!L39="","",[1]median_raw_etb!L39)</f>
        <v/>
      </c>
      <c r="M40" s="247" t="str">
        <f>IF([1]median_raw_etb!M39="","",[1]median_raw_etb!M39)</f>
        <v/>
      </c>
      <c r="N40" s="247" t="str">
        <f>IF([1]median_raw_etb!N39="","",[1]median_raw_etb!N39)</f>
        <v/>
      </c>
      <c r="O40" s="247" t="str">
        <f>IF([1]median_raw_etb!O39="","",[1]median_raw_etb!O39)</f>
        <v/>
      </c>
      <c r="P40" s="247" t="str">
        <f>IF([1]median_raw_etb!P39="","",[1]median_raw_etb!P39)</f>
        <v/>
      </c>
      <c r="Q40" s="247" t="str">
        <f>IF([1]median_raw_etb!Q39="","",[1]median_raw_etb!Q39)</f>
        <v/>
      </c>
      <c r="R40" s="247" t="str">
        <f>IF([1]median_raw_etb!R39="","",[1]median_raw_etb!R39)</f>
        <v/>
      </c>
      <c r="S40" s="247" t="str">
        <f>IF([1]median_raw_etb!S39="","",[1]median_raw_etb!S39)</f>
        <v/>
      </c>
      <c r="T40" s="247" t="str">
        <f>IF([1]median_raw_etb!T39="","",[1]median_raw_etb!T39)</f>
        <v/>
      </c>
      <c r="U40" s="247" t="str">
        <f>IF([1]median_raw_etb!U39="","",[1]median_raw_etb!U39)</f>
        <v/>
      </c>
      <c r="V40" s="247" t="str">
        <f>IF([1]median_raw_etb!V39="","",[1]median_raw_etb!V39)</f>
        <v/>
      </c>
      <c r="W40" s="247" t="str">
        <f>IF([1]median_raw_etb!W39="","",[1]median_raw_etb!W39)</f>
        <v/>
      </c>
      <c r="X40" s="247" t="str">
        <f>IF([1]median_raw_etb!X39="","",[1]median_raw_etb!X39)</f>
        <v/>
      </c>
      <c r="Y40" s="247" t="str">
        <f>IF([1]median_raw_etb!Y39="","",[1]median_raw_etb!Y39)</f>
        <v/>
      </c>
      <c r="Z40" s="247" t="str">
        <f>IF([1]median_raw_etb!Z39="","",[1]median_raw_etb!Z39)</f>
        <v/>
      </c>
      <c r="AA40" s="247" t="str">
        <f>IF([1]median_raw_etb!AA39="","",[1]median_raw_etb!AA39)</f>
        <v/>
      </c>
      <c r="AB40" s="248" t="str">
        <f>IF([1]median_raw_etb!AB39="","",[1]median_raw_etb!AB39)</f>
        <v/>
      </c>
      <c r="AC40" s="248" t="str">
        <f>IF([1]median_raw_etb!AC39="","",[1]median_raw_etb!AC39)</f>
        <v/>
      </c>
      <c r="AD40" s="249" t="str">
        <f>IF([1]median_raw_etb!AD39="","",[1]median_raw_etb!AD39)</f>
        <v/>
      </c>
      <c r="AE40" s="248" t="str">
        <f>IF([1]median_raw_etb!AE39="","",[1]median_raw_etb!AE39)</f>
        <v/>
      </c>
      <c r="AF40" s="248" t="str">
        <f>IF([1]median_raw_etb!AF39="","",[1]median_raw_etb!AF39)</f>
        <v/>
      </c>
      <c r="AG40" s="248" t="str">
        <f>IF([1]median_raw_etb!AG39="","",[1]median_raw_etb!AG39)</f>
        <v/>
      </c>
      <c r="AH40" s="247" t="str">
        <f>IF([1]median_raw_etb!AH39="","",[1]median_raw_etb!AH39)</f>
        <v/>
      </c>
      <c r="AI40" s="247" t="str">
        <f t="shared" si="1"/>
        <v/>
      </c>
      <c r="AJ40" s="247" t="str">
        <f>IF(OR(AM40="",AM40=0),"",IF(C40="","",
IF(INDEX($D$1:$AM40,ROW(),MATCH("Cereal",$D$1:$AM$1,0))="",INDEX($D$1:$AM$2,2,MATCH("Cereal",$D$1:$AM$1,0)),INDEX($D$1:$AM40,ROW(),MATCH("Cereal",$D$1:$AM$1,0)))*90
+IF(INDEX($D$1:$AM40,ROW(),MATCH("Beans",$D$1:$AM$1,0))="",INDEX($D$1:$AM$2,2,MATCH("Beans",$D$1:$AM$1,0)),INDEX($D$1:$AM40,ROW(),MATCH("Beans",$D$1:$AM$1,0)))*9
+IF(INDEX($D$1:$AM40,ROW(),MATCH("Cooking.oil",$D$1:$AM$1,0))="",INDEX($D$1:$AM$2,2,MATCH("Cooking.oil",$D$1:$AM$1,0)),INDEX($D$1:$AM40,ROW(),MATCH("Cooking.oil",$D$1:$AM$1,0)))*6
+IF(INDEX($D$1:$AM40,ROW(),MATCH("Salt",$D$1:$AM$1,0))="",INDEX($D$1:$AM$2,2,MATCH("Salt",$D$1:$AM$1,0)),INDEX($D$1:$AM40,ROW(),MATCH("Salt",$D$1:$AM$1,0)))*1
))</f>
        <v/>
      </c>
      <c r="AK40" s="247" t="str">
        <f>IF(OR(AM40="",AM40=0),"",IF(C40="","",AJ40
+IF(INDEX($D$1:$AH40,ROW(),MATCH("Soap",$D$1:$AH$1,0))="",INDEX($D$1:$AH$2,2,MATCH("Soap",$D$1:$AH$1,0)),INDEX($D$1:$AH40,ROW(),MATCH("Soap",$D$1:$AH$1,0)))*6
+IF(INDEX($D$1:$AH40,ROW(),MATCH("Exercise.book",$D$1:$AH$1,0))="",INDEX($D$1:$AH$2,2,MATCH("Exercise.book",$D$1:$AH$1,0)),INDEX($D$1:$AH40,ROW(),MATCH("Exercise.book",$D$1:$AH$1,0)))*12
+IF(INDEX($D$1:$AH40,ROW(),MATCH("Charcoal",$D$1:$AH$1,0))="",INDEX($D$1:$AH$2,2,MATCH("Charcoal",$D$1:$AH$1,0)),INDEX($D$1:$AH40,ROW(),MATCH("Charcoal",$D$1:$AH$1,0)))*30
+IF(INDEX($D$1:$AH40,ROW(),MATCH("Milling.costs",$D$1:$AH$1,0))="",INDEX($D$1:$AH$2,2,MATCH("Milling.costs",$D$1:$AH$1,0)),INDEX($D$1:$AH40,ROW(),MATCH("Milling.costs",$D$1:$AH$1,0)))/3.5*30
+IF(INDEX($D$1:$AH40,ROW(),MATCH("USD",$D$1:$AH$1,0))="",INDEX($D$1:$AH$2,2,MATCH("USD",$D$1:$AH$1,0)),INDEX($D$1:$AH40,ROW(),MATCH("USD",$D$1:$AH$1,0)))*17
))</f>
        <v/>
      </c>
      <c r="AL40" s="269"/>
      <c r="AM40" s="250" t="str">
        <f t="shared" si="2"/>
        <v/>
      </c>
    </row>
    <row r="41" spans="1:39" x14ac:dyDescent="0.25">
      <c r="A41" s="257" t="str">
        <f>IF([1]median_raw_etb!A40="","",[1]median_raw_etb!A40)</f>
        <v/>
      </c>
      <c r="B41" s="257" t="str">
        <f>IF([1]median_raw_etb!B40="","",[1]median_raw_etb!B40)</f>
        <v/>
      </c>
      <c r="C41" s="258" t="str">
        <f>IF([1]median_raw_etb!C40="","",[1]median_raw_etb!C40)</f>
        <v/>
      </c>
      <c r="D41" s="247" t="str">
        <f>IF([1]median_raw_etb!D40="","",[1]median_raw_etb!D40)</f>
        <v/>
      </c>
      <c r="E41" s="247" t="str">
        <f>IF([1]median_raw_etb!E40="","",[1]median_raw_etb!E40)</f>
        <v/>
      </c>
      <c r="F41" s="247" t="str">
        <f>IF([1]median_raw_etb!F40="","",[1]median_raw_etb!F40)</f>
        <v/>
      </c>
      <c r="G41" s="247" t="str">
        <f>IF([1]median_raw_etb!G40="","",[1]median_raw_etb!G40)</f>
        <v/>
      </c>
      <c r="H41" s="247" t="str">
        <f>IF([1]median_raw_etb!H40="","",[1]median_raw_etb!H40)</f>
        <v/>
      </c>
      <c r="I41" s="247" t="str">
        <f>IF([1]median_raw_etb!I40="","",[1]median_raw_etb!I40)</f>
        <v/>
      </c>
      <c r="J41" s="247" t="str">
        <f>IF([1]median_raw_etb!J40="","",[1]median_raw_etb!J40)</f>
        <v/>
      </c>
      <c r="K41" s="247" t="str">
        <f>IF([1]median_raw_etb!K40="","",[1]median_raw_etb!K40)</f>
        <v/>
      </c>
      <c r="L41" s="247" t="str">
        <f>IF([1]median_raw_etb!L40="","",[1]median_raw_etb!L40)</f>
        <v/>
      </c>
      <c r="M41" s="247" t="str">
        <f>IF([1]median_raw_etb!M40="","",[1]median_raw_etb!M40)</f>
        <v/>
      </c>
      <c r="N41" s="247" t="str">
        <f>IF([1]median_raw_etb!N40="","",[1]median_raw_etb!N40)</f>
        <v/>
      </c>
      <c r="O41" s="247" t="str">
        <f>IF([1]median_raw_etb!O40="","",[1]median_raw_etb!O40)</f>
        <v/>
      </c>
      <c r="P41" s="247" t="str">
        <f>IF([1]median_raw_etb!P40="","",[1]median_raw_etb!P40)</f>
        <v/>
      </c>
      <c r="Q41" s="247" t="str">
        <f>IF([1]median_raw_etb!Q40="","",[1]median_raw_etb!Q40)</f>
        <v/>
      </c>
      <c r="R41" s="247" t="str">
        <f>IF([1]median_raw_etb!R40="","",[1]median_raw_etb!R40)</f>
        <v/>
      </c>
      <c r="S41" s="247" t="str">
        <f>IF([1]median_raw_etb!S40="","",[1]median_raw_etb!S40)</f>
        <v/>
      </c>
      <c r="T41" s="247" t="str">
        <f>IF([1]median_raw_etb!T40="","",[1]median_raw_etb!T40)</f>
        <v/>
      </c>
      <c r="U41" s="247" t="str">
        <f>IF([1]median_raw_etb!U40="","",[1]median_raw_etb!U40)</f>
        <v/>
      </c>
      <c r="V41" s="247" t="str">
        <f>IF([1]median_raw_etb!V40="","",[1]median_raw_etb!V40)</f>
        <v/>
      </c>
      <c r="W41" s="247" t="str">
        <f>IF([1]median_raw_etb!W40="","",[1]median_raw_etb!W40)</f>
        <v/>
      </c>
      <c r="X41" s="247" t="str">
        <f>IF([1]median_raw_etb!X40="","",[1]median_raw_etb!X40)</f>
        <v/>
      </c>
      <c r="Y41" s="247" t="str">
        <f>IF([1]median_raw_etb!Y40="","",[1]median_raw_etb!Y40)</f>
        <v/>
      </c>
      <c r="Z41" s="247" t="str">
        <f>IF([1]median_raw_etb!Z40="","",[1]median_raw_etb!Z40)</f>
        <v/>
      </c>
      <c r="AA41" s="247" t="str">
        <f>IF([1]median_raw_etb!AA40="","",[1]median_raw_etb!AA40)</f>
        <v/>
      </c>
      <c r="AB41" s="248" t="str">
        <f>IF([1]median_raw_etb!AB40="","",[1]median_raw_etb!AB40)</f>
        <v/>
      </c>
      <c r="AC41" s="248" t="str">
        <f>IF([1]median_raw_etb!AC40="","",[1]median_raw_etb!AC40)</f>
        <v/>
      </c>
      <c r="AD41" s="249" t="str">
        <f>IF([1]median_raw_etb!AD40="","",[1]median_raw_etb!AD40)</f>
        <v/>
      </c>
      <c r="AE41" s="248" t="str">
        <f>IF([1]median_raw_etb!AE40="","",[1]median_raw_etb!AE40)</f>
        <v/>
      </c>
      <c r="AF41" s="248" t="str">
        <f>IF([1]median_raw_etb!AF40="","",[1]median_raw_etb!AF40)</f>
        <v/>
      </c>
      <c r="AG41" s="248" t="str">
        <f>IF([1]median_raw_etb!AG40="","",[1]median_raw_etb!AG40)</f>
        <v/>
      </c>
      <c r="AH41" s="247" t="str">
        <f>IF([1]median_raw_etb!AH40="","",[1]median_raw_etb!AH40)</f>
        <v/>
      </c>
      <c r="AI41" s="247" t="str">
        <f t="shared" si="1"/>
        <v/>
      </c>
      <c r="AJ41" s="247" t="str">
        <f>IF(OR(AM41="",AM41=0),"",IF(C41="","",
IF(INDEX($D$1:$AM41,ROW(),MATCH("Cereal",$D$1:$AM$1,0))="",INDEX($D$1:$AM$2,2,MATCH("Cereal",$D$1:$AM$1,0)),INDEX($D$1:$AM41,ROW(),MATCH("Cereal",$D$1:$AM$1,0)))*90
+IF(INDEX($D$1:$AM41,ROW(),MATCH("Beans",$D$1:$AM$1,0))="",INDEX($D$1:$AM$2,2,MATCH("Beans",$D$1:$AM$1,0)),INDEX($D$1:$AM41,ROW(),MATCH("Beans",$D$1:$AM$1,0)))*9
+IF(INDEX($D$1:$AM41,ROW(),MATCH("Cooking.oil",$D$1:$AM$1,0))="",INDEX($D$1:$AM$2,2,MATCH("Cooking.oil",$D$1:$AM$1,0)),INDEX($D$1:$AM41,ROW(),MATCH("Cooking.oil",$D$1:$AM$1,0)))*6
+IF(INDEX($D$1:$AM41,ROW(),MATCH("Salt",$D$1:$AM$1,0))="",INDEX($D$1:$AM$2,2,MATCH("Salt",$D$1:$AM$1,0)),INDEX($D$1:$AM41,ROW(),MATCH("Salt",$D$1:$AM$1,0)))*1
))</f>
        <v/>
      </c>
      <c r="AK41" s="247" t="str">
        <f>IF(OR(AM41="",AM41=0),"",IF(C41="","",AJ41
+IF(INDEX($D$1:$AH41,ROW(),MATCH("Soap",$D$1:$AH$1,0))="",INDEX($D$1:$AH$2,2,MATCH("Soap",$D$1:$AH$1,0)),INDEX($D$1:$AH41,ROW(),MATCH("Soap",$D$1:$AH$1,0)))*6
+IF(INDEX($D$1:$AH41,ROW(),MATCH("Exercise.book",$D$1:$AH$1,0))="",INDEX($D$1:$AH$2,2,MATCH("Exercise.book",$D$1:$AH$1,0)),INDEX($D$1:$AH41,ROW(),MATCH("Exercise.book",$D$1:$AH$1,0)))*12
+IF(INDEX($D$1:$AH41,ROW(),MATCH("Charcoal",$D$1:$AH$1,0))="",INDEX($D$1:$AH$2,2,MATCH("Charcoal",$D$1:$AH$1,0)),INDEX($D$1:$AH41,ROW(),MATCH("Charcoal",$D$1:$AH$1,0)))*30
+IF(INDEX($D$1:$AH41,ROW(),MATCH("Milling.costs",$D$1:$AH$1,0))="",INDEX($D$1:$AH$2,2,MATCH("Milling.costs",$D$1:$AH$1,0)),INDEX($D$1:$AH41,ROW(),MATCH("Milling.costs",$D$1:$AH$1,0)))/3.5*30
+IF(INDEX($D$1:$AH41,ROW(),MATCH("USD",$D$1:$AH$1,0))="",INDEX($D$1:$AH$2,2,MATCH("USD",$D$1:$AH$1,0)),INDEX($D$1:$AH41,ROW(),MATCH("USD",$D$1:$AH$1,0)))*17
))</f>
        <v/>
      </c>
      <c r="AL41" s="269"/>
      <c r="AM41" s="250" t="str">
        <f t="shared" si="2"/>
        <v/>
      </c>
    </row>
    <row r="42" spans="1:39" x14ac:dyDescent="0.25">
      <c r="A42" s="257" t="str">
        <f>IF([1]median_raw_etb!A41="","",[1]median_raw_etb!A41)</f>
        <v/>
      </c>
      <c r="B42" s="257" t="str">
        <f>IF([1]median_raw_etb!B41="","",[1]median_raw_etb!B41)</f>
        <v/>
      </c>
      <c r="C42" s="258" t="str">
        <f>IF([1]median_raw_etb!C41="","",[1]median_raw_etb!C41)</f>
        <v/>
      </c>
      <c r="D42" s="247" t="str">
        <f>IF([1]median_raw_etb!D41="","",[1]median_raw_etb!D41)</f>
        <v/>
      </c>
      <c r="E42" s="247" t="str">
        <f>IF([1]median_raw_etb!E41="","",[1]median_raw_etb!E41)</f>
        <v/>
      </c>
      <c r="F42" s="247" t="str">
        <f>IF([1]median_raw_etb!F41="","",[1]median_raw_etb!F41)</f>
        <v/>
      </c>
      <c r="G42" s="247" t="str">
        <f>IF([1]median_raw_etb!G41="","",[1]median_raw_etb!G41)</f>
        <v/>
      </c>
      <c r="H42" s="247" t="str">
        <f>IF([1]median_raw_etb!H41="","",[1]median_raw_etb!H41)</f>
        <v/>
      </c>
      <c r="I42" s="247" t="str">
        <f>IF([1]median_raw_etb!I41="","",[1]median_raw_etb!I41)</f>
        <v/>
      </c>
      <c r="J42" s="247" t="str">
        <f>IF([1]median_raw_etb!J41="","",[1]median_raw_etb!J41)</f>
        <v/>
      </c>
      <c r="K42" s="247" t="str">
        <f>IF([1]median_raw_etb!K41="","",[1]median_raw_etb!K41)</f>
        <v/>
      </c>
      <c r="L42" s="247" t="str">
        <f>IF([1]median_raw_etb!L41="","",[1]median_raw_etb!L41)</f>
        <v/>
      </c>
      <c r="M42" s="247" t="str">
        <f>IF([1]median_raw_etb!M41="","",[1]median_raw_etb!M41)</f>
        <v/>
      </c>
      <c r="N42" s="247" t="str">
        <f>IF([1]median_raw_etb!N41="","",[1]median_raw_etb!N41)</f>
        <v/>
      </c>
      <c r="O42" s="247" t="str">
        <f>IF([1]median_raw_etb!O41="","",[1]median_raw_etb!O41)</f>
        <v/>
      </c>
      <c r="P42" s="247" t="str">
        <f>IF([1]median_raw_etb!P41="","",[1]median_raw_etb!P41)</f>
        <v/>
      </c>
      <c r="Q42" s="247" t="str">
        <f>IF([1]median_raw_etb!Q41="","",[1]median_raw_etb!Q41)</f>
        <v/>
      </c>
      <c r="R42" s="247" t="str">
        <f>IF([1]median_raw_etb!R41="","",[1]median_raw_etb!R41)</f>
        <v/>
      </c>
      <c r="S42" s="247" t="str">
        <f>IF([1]median_raw_etb!S41="","",[1]median_raw_etb!S41)</f>
        <v/>
      </c>
      <c r="T42" s="247" t="str">
        <f>IF([1]median_raw_etb!T41="","",[1]median_raw_etb!T41)</f>
        <v/>
      </c>
      <c r="U42" s="247" t="str">
        <f>IF([1]median_raw_etb!U41="","",[1]median_raw_etb!U41)</f>
        <v/>
      </c>
      <c r="V42" s="247" t="str">
        <f>IF([1]median_raw_etb!V41="","",[1]median_raw_etb!V41)</f>
        <v/>
      </c>
      <c r="W42" s="247" t="str">
        <f>IF([1]median_raw_etb!W41="","",[1]median_raw_etb!W41)</f>
        <v/>
      </c>
      <c r="X42" s="247" t="str">
        <f>IF([1]median_raw_etb!X41="","",[1]median_raw_etb!X41)</f>
        <v/>
      </c>
      <c r="Y42" s="247" t="str">
        <f>IF([1]median_raw_etb!Y41="","",[1]median_raw_etb!Y41)</f>
        <v/>
      </c>
      <c r="Z42" s="247" t="str">
        <f>IF([1]median_raw_etb!Z41="","",[1]median_raw_etb!Z41)</f>
        <v/>
      </c>
      <c r="AA42" s="247" t="str">
        <f>IF([1]median_raw_etb!AA41="","",[1]median_raw_etb!AA41)</f>
        <v/>
      </c>
      <c r="AB42" s="248" t="str">
        <f>IF([1]median_raw_etb!AB41="","",[1]median_raw_etb!AB41)</f>
        <v/>
      </c>
      <c r="AC42" s="248" t="str">
        <f>IF([1]median_raw_etb!AC41="","",[1]median_raw_etb!AC41)</f>
        <v/>
      </c>
      <c r="AD42" s="249" t="str">
        <f>IF([1]median_raw_etb!AD41="","",[1]median_raw_etb!AD41)</f>
        <v/>
      </c>
      <c r="AE42" s="248" t="str">
        <f>IF([1]median_raw_etb!AE41="","",[1]median_raw_etb!AE41)</f>
        <v/>
      </c>
      <c r="AF42" s="248" t="str">
        <f>IF([1]median_raw_etb!AF41="","",[1]median_raw_etb!AF41)</f>
        <v/>
      </c>
      <c r="AG42" s="248" t="str">
        <f>IF([1]median_raw_etb!AG41="","",[1]median_raw_etb!AG41)</f>
        <v/>
      </c>
      <c r="AH42" s="247" t="str">
        <f>IF([1]median_raw_etb!AH41="","",[1]median_raw_etb!AH41)</f>
        <v/>
      </c>
      <c r="AI42" s="247" t="str">
        <f t="shared" si="1"/>
        <v/>
      </c>
      <c r="AJ42" s="247" t="str">
        <f>IF(OR(AM42="",AM42=0),"",IF(C42="","",
IF(INDEX($D$1:$AM42,ROW(),MATCH("Cereal",$D$1:$AM$1,0))="",INDEX($D$1:$AM$2,2,MATCH("Cereal",$D$1:$AM$1,0)),INDEX($D$1:$AM42,ROW(),MATCH("Cereal",$D$1:$AM$1,0)))*90
+IF(INDEX($D$1:$AM42,ROW(),MATCH("Beans",$D$1:$AM$1,0))="",INDEX($D$1:$AM$2,2,MATCH("Beans",$D$1:$AM$1,0)),INDEX($D$1:$AM42,ROW(),MATCH("Beans",$D$1:$AM$1,0)))*9
+IF(INDEX($D$1:$AM42,ROW(),MATCH("Cooking.oil",$D$1:$AM$1,0))="",INDEX($D$1:$AM$2,2,MATCH("Cooking.oil",$D$1:$AM$1,0)),INDEX($D$1:$AM42,ROW(),MATCH("Cooking.oil",$D$1:$AM$1,0)))*6
+IF(INDEX($D$1:$AM42,ROW(),MATCH("Salt",$D$1:$AM$1,0))="",INDEX($D$1:$AM$2,2,MATCH("Salt",$D$1:$AM$1,0)),INDEX($D$1:$AM42,ROW(),MATCH("Salt",$D$1:$AM$1,0)))*1
))</f>
        <v/>
      </c>
      <c r="AK42" s="247" t="str">
        <f>IF(OR(AM42="",AM42=0),"",IF(C42="","",AJ42
+IF(INDEX($D$1:$AH42,ROW(),MATCH("Soap",$D$1:$AH$1,0))="",INDEX($D$1:$AH$2,2,MATCH("Soap",$D$1:$AH$1,0)),INDEX($D$1:$AH42,ROW(),MATCH("Soap",$D$1:$AH$1,0)))*6
+IF(INDEX($D$1:$AH42,ROW(),MATCH("Exercise.book",$D$1:$AH$1,0))="",INDEX($D$1:$AH$2,2,MATCH("Exercise.book",$D$1:$AH$1,0)),INDEX($D$1:$AH42,ROW(),MATCH("Exercise.book",$D$1:$AH$1,0)))*12
+IF(INDEX($D$1:$AH42,ROW(),MATCH("Charcoal",$D$1:$AH$1,0))="",INDEX($D$1:$AH$2,2,MATCH("Charcoal",$D$1:$AH$1,0)),INDEX($D$1:$AH42,ROW(),MATCH("Charcoal",$D$1:$AH$1,0)))*30
+IF(INDEX($D$1:$AH42,ROW(),MATCH("Milling.costs",$D$1:$AH$1,0))="",INDEX($D$1:$AH$2,2,MATCH("Milling.costs",$D$1:$AH$1,0)),INDEX($D$1:$AH42,ROW(),MATCH("Milling.costs",$D$1:$AH$1,0)))/3.5*30
+IF(INDEX($D$1:$AH42,ROW(),MATCH("USD",$D$1:$AH$1,0))="",INDEX($D$1:$AH$2,2,MATCH("USD",$D$1:$AH$1,0)),INDEX($D$1:$AH42,ROW(),MATCH("USD",$D$1:$AH$1,0)))*17
))</f>
        <v/>
      </c>
      <c r="AL42" s="269"/>
      <c r="AM42" s="250" t="str">
        <f t="shared" si="2"/>
        <v/>
      </c>
    </row>
    <row r="43" spans="1:39" x14ac:dyDescent="0.25">
      <c r="A43" s="257" t="str">
        <f>IF([1]median_raw_etb!A42="","",[1]median_raw_etb!A42)</f>
        <v/>
      </c>
      <c r="B43" s="257" t="str">
        <f>IF([1]median_raw_etb!B42="","",[1]median_raw_etb!B42)</f>
        <v/>
      </c>
      <c r="C43" s="258" t="str">
        <f>IF([1]median_raw_etb!C42="","",[1]median_raw_etb!C42)</f>
        <v/>
      </c>
      <c r="D43" s="247" t="str">
        <f>IF([1]median_raw_etb!D42="","",[1]median_raw_etb!D42)</f>
        <v/>
      </c>
      <c r="E43" s="247" t="str">
        <f>IF([1]median_raw_etb!E42="","",[1]median_raw_etb!E42)</f>
        <v/>
      </c>
      <c r="F43" s="247" t="str">
        <f>IF([1]median_raw_etb!F42="","",[1]median_raw_etb!F42)</f>
        <v/>
      </c>
      <c r="G43" s="247" t="str">
        <f>IF([1]median_raw_etb!G42="","",[1]median_raw_etb!G42)</f>
        <v/>
      </c>
      <c r="H43" s="247" t="str">
        <f>IF([1]median_raw_etb!H42="","",[1]median_raw_etb!H42)</f>
        <v/>
      </c>
      <c r="I43" s="247" t="str">
        <f>IF([1]median_raw_etb!I42="","",[1]median_raw_etb!I42)</f>
        <v/>
      </c>
      <c r="J43" s="247" t="str">
        <f>IF([1]median_raw_etb!J42="","",[1]median_raw_etb!J42)</f>
        <v/>
      </c>
      <c r="K43" s="247" t="str">
        <f>IF([1]median_raw_etb!K42="","",[1]median_raw_etb!K42)</f>
        <v/>
      </c>
      <c r="L43" s="247" t="str">
        <f>IF([1]median_raw_etb!L42="","",[1]median_raw_etb!L42)</f>
        <v/>
      </c>
      <c r="M43" s="247" t="str">
        <f>IF([1]median_raw_etb!M42="","",[1]median_raw_etb!M42)</f>
        <v/>
      </c>
      <c r="N43" s="247" t="str">
        <f>IF([1]median_raw_etb!N42="","",[1]median_raw_etb!N42)</f>
        <v/>
      </c>
      <c r="O43" s="247" t="str">
        <f>IF([1]median_raw_etb!O42="","",[1]median_raw_etb!O42)</f>
        <v/>
      </c>
      <c r="P43" s="247" t="str">
        <f>IF([1]median_raw_etb!P42="","",[1]median_raw_etb!P42)</f>
        <v/>
      </c>
      <c r="Q43" s="247" t="str">
        <f>IF([1]median_raw_etb!Q42="","",[1]median_raw_etb!Q42)</f>
        <v/>
      </c>
      <c r="R43" s="247" t="str">
        <f>IF([1]median_raw_etb!R42="","",[1]median_raw_etb!R42)</f>
        <v/>
      </c>
      <c r="S43" s="247" t="str">
        <f>IF([1]median_raw_etb!S42="","",[1]median_raw_etb!S42)</f>
        <v/>
      </c>
      <c r="T43" s="247" t="str">
        <f>IF([1]median_raw_etb!T42="","",[1]median_raw_etb!T42)</f>
        <v/>
      </c>
      <c r="U43" s="247" t="str">
        <f>IF([1]median_raw_etb!U42="","",[1]median_raw_etb!U42)</f>
        <v/>
      </c>
      <c r="V43" s="247" t="str">
        <f>IF([1]median_raw_etb!V42="","",[1]median_raw_etb!V42)</f>
        <v/>
      </c>
      <c r="W43" s="247" t="str">
        <f>IF([1]median_raw_etb!W42="","",[1]median_raw_etb!W42)</f>
        <v/>
      </c>
      <c r="X43" s="247" t="str">
        <f>IF([1]median_raw_etb!X42="","",[1]median_raw_etb!X42)</f>
        <v/>
      </c>
      <c r="Y43" s="247" t="str">
        <f>IF([1]median_raw_etb!Y42="","",[1]median_raw_etb!Y42)</f>
        <v/>
      </c>
      <c r="Z43" s="247" t="str">
        <f>IF([1]median_raw_etb!Z42="","",[1]median_raw_etb!Z42)</f>
        <v/>
      </c>
      <c r="AA43" s="247" t="str">
        <f>IF([1]median_raw_etb!AA42="","",[1]median_raw_etb!AA42)</f>
        <v/>
      </c>
      <c r="AB43" s="248" t="str">
        <f>IF([1]median_raw_etb!AB42="","",[1]median_raw_etb!AB42)</f>
        <v/>
      </c>
      <c r="AC43" s="248" t="str">
        <f>IF([1]median_raw_etb!AC42="","",[1]median_raw_etb!AC42)</f>
        <v/>
      </c>
      <c r="AD43" s="249" t="str">
        <f>IF([1]median_raw_etb!AD42="","",[1]median_raw_etb!AD42)</f>
        <v/>
      </c>
      <c r="AE43" s="248" t="str">
        <f>IF([1]median_raw_etb!AE42="","",[1]median_raw_etb!AE42)</f>
        <v/>
      </c>
      <c r="AF43" s="248" t="str">
        <f>IF([1]median_raw_etb!AF42="","",[1]median_raw_etb!AF42)</f>
        <v/>
      </c>
      <c r="AG43" s="248" t="str">
        <f>IF([1]median_raw_etb!AG42="","",[1]median_raw_etb!AG42)</f>
        <v/>
      </c>
      <c r="AH43" s="247" t="str">
        <f>IF([1]median_raw_etb!AH42="","",[1]median_raw_etb!AH42)</f>
        <v/>
      </c>
      <c r="AI43" s="247" t="str">
        <f t="shared" si="1"/>
        <v/>
      </c>
      <c r="AJ43" s="247" t="str">
        <f>IF(OR(AM43="",AM43=0),"",IF(C43="","",
IF(INDEX($D$1:$AM43,ROW(),MATCH("Cereal",$D$1:$AM$1,0))="",INDEX($D$1:$AM$2,2,MATCH("Cereal",$D$1:$AM$1,0)),INDEX($D$1:$AM43,ROW(),MATCH("Cereal",$D$1:$AM$1,0)))*90
+IF(INDEX($D$1:$AM43,ROW(),MATCH("Beans",$D$1:$AM$1,0))="",INDEX($D$1:$AM$2,2,MATCH("Beans",$D$1:$AM$1,0)),INDEX($D$1:$AM43,ROW(),MATCH("Beans",$D$1:$AM$1,0)))*9
+IF(INDEX($D$1:$AM43,ROW(),MATCH("Cooking.oil",$D$1:$AM$1,0))="",INDEX($D$1:$AM$2,2,MATCH("Cooking.oil",$D$1:$AM$1,0)),INDEX($D$1:$AM43,ROW(),MATCH("Cooking.oil",$D$1:$AM$1,0)))*6
+IF(INDEX($D$1:$AM43,ROW(),MATCH("Salt",$D$1:$AM$1,0))="",INDEX($D$1:$AM$2,2,MATCH("Salt",$D$1:$AM$1,0)),INDEX($D$1:$AM43,ROW(),MATCH("Salt",$D$1:$AM$1,0)))*1
))</f>
        <v/>
      </c>
      <c r="AK43" s="247" t="str">
        <f>IF(OR(AM43="",AM43=0),"",IF(C43="","",AJ43
+IF(INDEX($D$1:$AH43,ROW(),MATCH("Soap",$D$1:$AH$1,0))="",INDEX($D$1:$AH$2,2,MATCH("Soap",$D$1:$AH$1,0)),INDEX($D$1:$AH43,ROW(),MATCH("Soap",$D$1:$AH$1,0)))*6
+IF(INDEX($D$1:$AH43,ROW(),MATCH("Exercise.book",$D$1:$AH$1,0))="",INDEX($D$1:$AH$2,2,MATCH("Exercise.book",$D$1:$AH$1,0)),INDEX($D$1:$AH43,ROW(),MATCH("Exercise.book",$D$1:$AH$1,0)))*12
+IF(INDEX($D$1:$AH43,ROW(),MATCH("Charcoal",$D$1:$AH$1,0))="",INDEX($D$1:$AH$2,2,MATCH("Charcoal",$D$1:$AH$1,0)),INDEX($D$1:$AH43,ROW(),MATCH("Charcoal",$D$1:$AH$1,0)))*30
+IF(INDEX($D$1:$AH43,ROW(),MATCH("Milling.costs",$D$1:$AH$1,0))="",INDEX($D$1:$AH$2,2,MATCH("Milling.costs",$D$1:$AH$1,0)),INDEX($D$1:$AH43,ROW(),MATCH("Milling.costs",$D$1:$AH$1,0)))/3.5*30
+IF(INDEX($D$1:$AH43,ROW(),MATCH("USD",$D$1:$AH$1,0))="",INDEX($D$1:$AH$2,2,MATCH("USD",$D$1:$AH$1,0)),INDEX($D$1:$AH43,ROW(),MATCH("USD",$D$1:$AH$1,0)))*17
))</f>
        <v/>
      </c>
      <c r="AL43" s="269"/>
      <c r="AM43" s="250" t="str">
        <f t="shared" si="2"/>
        <v/>
      </c>
    </row>
    <row r="44" spans="1:39" x14ac:dyDescent="0.25">
      <c r="A44" s="257" t="str">
        <f>IF([1]median_raw_etb!A43="","",[1]median_raw_etb!A43)</f>
        <v/>
      </c>
      <c r="B44" s="257" t="str">
        <f>IF([1]median_raw_etb!B43="","",[1]median_raw_etb!B43)</f>
        <v/>
      </c>
      <c r="C44" s="258" t="str">
        <f>IF([1]median_raw_etb!C43="","",[1]median_raw_etb!C43)</f>
        <v/>
      </c>
      <c r="D44" s="247" t="str">
        <f>IF([1]median_raw_etb!D43="","",[1]median_raw_etb!D43)</f>
        <v/>
      </c>
      <c r="E44" s="247" t="str">
        <f>IF([1]median_raw_etb!E43="","",[1]median_raw_etb!E43)</f>
        <v/>
      </c>
      <c r="F44" s="247" t="str">
        <f>IF([1]median_raw_etb!F43="","",[1]median_raw_etb!F43)</f>
        <v/>
      </c>
      <c r="G44" s="247" t="str">
        <f>IF([1]median_raw_etb!G43="","",[1]median_raw_etb!G43)</f>
        <v/>
      </c>
      <c r="H44" s="247" t="str">
        <f>IF([1]median_raw_etb!H43="","",[1]median_raw_etb!H43)</f>
        <v/>
      </c>
      <c r="I44" s="247" t="str">
        <f>IF([1]median_raw_etb!I43="","",[1]median_raw_etb!I43)</f>
        <v/>
      </c>
      <c r="J44" s="247" t="str">
        <f>IF([1]median_raw_etb!J43="","",[1]median_raw_etb!J43)</f>
        <v/>
      </c>
      <c r="K44" s="247" t="str">
        <f>IF([1]median_raw_etb!K43="","",[1]median_raw_etb!K43)</f>
        <v/>
      </c>
      <c r="L44" s="247" t="str">
        <f>IF([1]median_raw_etb!L43="","",[1]median_raw_etb!L43)</f>
        <v/>
      </c>
      <c r="M44" s="247" t="str">
        <f>IF([1]median_raw_etb!M43="","",[1]median_raw_etb!M43)</f>
        <v/>
      </c>
      <c r="N44" s="247" t="str">
        <f>IF([1]median_raw_etb!N43="","",[1]median_raw_etb!N43)</f>
        <v/>
      </c>
      <c r="O44" s="247" t="str">
        <f>IF([1]median_raw_etb!O43="","",[1]median_raw_etb!O43)</f>
        <v/>
      </c>
      <c r="P44" s="247" t="str">
        <f>IF([1]median_raw_etb!P43="","",[1]median_raw_etb!P43)</f>
        <v/>
      </c>
      <c r="Q44" s="247" t="str">
        <f>IF([1]median_raw_etb!Q43="","",[1]median_raw_etb!Q43)</f>
        <v/>
      </c>
      <c r="R44" s="247" t="str">
        <f>IF([1]median_raw_etb!R43="","",[1]median_raw_etb!R43)</f>
        <v/>
      </c>
      <c r="S44" s="247" t="str">
        <f>IF([1]median_raw_etb!S43="","",[1]median_raw_etb!S43)</f>
        <v/>
      </c>
      <c r="T44" s="247" t="str">
        <f>IF([1]median_raw_etb!T43="","",[1]median_raw_etb!T43)</f>
        <v/>
      </c>
      <c r="U44" s="247" t="str">
        <f>IF([1]median_raw_etb!U43="","",[1]median_raw_etb!U43)</f>
        <v/>
      </c>
      <c r="V44" s="247" t="str">
        <f>IF([1]median_raw_etb!V43="","",[1]median_raw_etb!V43)</f>
        <v/>
      </c>
      <c r="W44" s="247" t="str">
        <f>IF([1]median_raw_etb!W43="","",[1]median_raw_etb!W43)</f>
        <v/>
      </c>
      <c r="X44" s="247" t="str">
        <f>IF([1]median_raw_etb!X43="","",[1]median_raw_etb!X43)</f>
        <v/>
      </c>
      <c r="Y44" s="247" t="str">
        <f>IF([1]median_raw_etb!Y43="","",[1]median_raw_etb!Y43)</f>
        <v/>
      </c>
      <c r="Z44" s="247" t="str">
        <f>IF([1]median_raw_etb!Z43="","",[1]median_raw_etb!Z43)</f>
        <v/>
      </c>
      <c r="AA44" s="247" t="str">
        <f>IF([1]median_raw_etb!AA43="","",[1]median_raw_etb!AA43)</f>
        <v/>
      </c>
      <c r="AB44" s="248" t="str">
        <f>IF([1]median_raw_etb!AB43="","",[1]median_raw_etb!AB43)</f>
        <v/>
      </c>
      <c r="AC44" s="248" t="str">
        <f>IF([1]median_raw_etb!AC43="","",[1]median_raw_etb!AC43)</f>
        <v/>
      </c>
      <c r="AD44" s="249" t="str">
        <f>IF([1]median_raw_etb!AD43="","",[1]median_raw_etb!AD43)</f>
        <v/>
      </c>
      <c r="AE44" s="248" t="str">
        <f>IF([1]median_raw_etb!AE43="","",[1]median_raw_etb!AE43)</f>
        <v/>
      </c>
      <c r="AF44" s="248" t="str">
        <f>IF([1]median_raw_etb!AF43="","",[1]median_raw_etb!AF43)</f>
        <v/>
      </c>
      <c r="AG44" s="248" t="str">
        <f>IF([1]median_raw_etb!AG43="","",[1]median_raw_etb!AG43)</f>
        <v/>
      </c>
      <c r="AH44" s="247" t="str">
        <f>IF([1]median_raw_etb!AH43="","",[1]median_raw_etb!AH43)</f>
        <v/>
      </c>
      <c r="AI44" s="247" t="str">
        <f t="shared" si="1"/>
        <v/>
      </c>
      <c r="AJ44" s="247" t="str">
        <f>IF(OR(AM44="",AM44=0),"",IF(C44="","",
IF(INDEX($D$1:$AM44,ROW(),MATCH("Cereal",$D$1:$AM$1,0))="",INDEX($D$1:$AM$2,2,MATCH("Cereal",$D$1:$AM$1,0)),INDEX($D$1:$AM44,ROW(),MATCH("Cereal",$D$1:$AM$1,0)))*90
+IF(INDEX($D$1:$AM44,ROW(),MATCH("Beans",$D$1:$AM$1,0))="",INDEX($D$1:$AM$2,2,MATCH("Beans",$D$1:$AM$1,0)),INDEX($D$1:$AM44,ROW(),MATCH("Beans",$D$1:$AM$1,0)))*9
+IF(INDEX($D$1:$AM44,ROW(),MATCH("Cooking.oil",$D$1:$AM$1,0))="",INDEX($D$1:$AM$2,2,MATCH("Cooking.oil",$D$1:$AM$1,0)),INDEX($D$1:$AM44,ROW(),MATCH("Cooking.oil",$D$1:$AM$1,0)))*6
+IF(INDEX($D$1:$AM44,ROW(),MATCH("Salt",$D$1:$AM$1,0))="",INDEX($D$1:$AM$2,2,MATCH("Salt",$D$1:$AM$1,0)),INDEX($D$1:$AM44,ROW(),MATCH("Salt",$D$1:$AM$1,0)))*1
))</f>
        <v/>
      </c>
      <c r="AK44" s="247" t="str">
        <f>IF(OR(AM44="",AM44=0),"",IF(C44="","",AJ44
+IF(INDEX($D$1:$AH44,ROW(),MATCH("Soap",$D$1:$AH$1,0))="",INDEX($D$1:$AH$2,2,MATCH("Soap",$D$1:$AH$1,0)),INDEX($D$1:$AH44,ROW(),MATCH("Soap",$D$1:$AH$1,0)))*6
+IF(INDEX($D$1:$AH44,ROW(),MATCH("Exercise.book",$D$1:$AH$1,0))="",INDEX($D$1:$AH$2,2,MATCH("Exercise.book",$D$1:$AH$1,0)),INDEX($D$1:$AH44,ROW(),MATCH("Exercise.book",$D$1:$AH$1,0)))*12
+IF(INDEX($D$1:$AH44,ROW(),MATCH("Charcoal",$D$1:$AH$1,0))="",INDEX($D$1:$AH$2,2,MATCH("Charcoal",$D$1:$AH$1,0)),INDEX($D$1:$AH44,ROW(),MATCH("Charcoal",$D$1:$AH$1,0)))*30
+IF(INDEX($D$1:$AH44,ROW(),MATCH("Milling.costs",$D$1:$AH$1,0))="",INDEX($D$1:$AH$2,2,MATCH("Milling.costs",$D$1:$AH$1,0)),INDEX($D$1:$AH44,ROW(),MATCH("Milling.costs",$D$1:$AH$1,0)))/3.5*30
+IF(INDEX($D$1:$AH44,ROW(),MATCH("USD",$D$1:$AH$1,0))="",INDEX($D$1:$AH$2,2,MATCH("USD",$D$1:$AH$1,0)),INDEX($D$1:$AH44,ROW(),MATCH("USD",$D$1:$AH$1,0)))*17
))</f>
        <v/>
      </c>
      <c r="AL44" s="269"/>
      <c r="AM44" s="250" t="str">
        <f t="shared" si="2"/>
        <v/>
      </c>
    </row>
    <row r="45" spans="1:39" x14ac:dyDescent="0.25">
      <c r="A45" s="257" t="str">
        <f>IF([1]median_raw_etb!A44="","",[1]median_raw_etb!A44)</f>
        <v/>
      </c>
      <c r="B45" s="257" t="str">
        <f>IF([1]median_raw_etb!B44="","",[1]median_raw_etb!B44)</f>
        <v/>
      </c>
      <c r="C45" s="258" t="str">
        <f>IF([1]median_raw_etb!C44="","",[1]median_raw_etb!C44)</f>
        <v/>
      </c>
      <c r="D45" s="247" t="str">
        <f>IF([1]median_raw_etb!D44="","",[1]median_raw_etb!D44)</f>
        <v/>
      </c>
      <c r="E45" s="247" t="str">
        <f>IF([1]median_raw_etb!E44="","",[1]median_raw_etb!E44)</f>
        <v/>
      </c>
      <c r="F45" s="247" t="str">
        <f>IF([1]median_raw_etb!F44="","",[1]median_raw_etb!F44)</f>
        <v/>
      </c>
      <c r="G45" s="247" t="str">
        <f>IF([1]median_raw_etb!G44="","",[1]median_raw_etb!G44)</f>
        <v/>
      </c>
      <c r="H45" s="247" t="str">
        <f>IF([1]median_raw_etb!H44="","",[1]median_raw_etb!H44)</f>
        <v/>
      </c>
      <c r="I45" s="247" t="str">
        <f>IF([1]median_raw_etb!I44="","",[1]median_raw_etb!I44)</f>
        <v/>
      </c>
      <c r="J45" s="247" t="str">
        <f>IF([1]median_raw_etb!J44="","",[1]median_raw_etb!J44)</f>
        <v/>
      </c>
      <c r="K45" s="247" t="str">
        <f>IF([1]median_raw_etb!K44="","",[1]median_raw_etb!K44)</f>
        <v/>
      </c>
      <c r="L45" s="247" t="str">
        <f>IF([1]median_raw_etb!L44="","",[1]median_raw_etb!L44)</f>
        <v/>
      </c>
      <c r="M45" s="247" t="str">
        <f>IF([1]median_raw_etb!M44="","",[1]median_raw_etb!M44)</f>
        <v/>
      </c>
      <c r="N45" s="247" t="str">
        <f>IF([1]median_raw_etb!N44="","",[1]median_raw_etb!N44)</f>
        <v/>
      </c>
      <c r="O45" s="247" t="str">
        <f>IF([1]median_raw_etb!O44="","",[1]median_raw_etb!O44)</f>
        <v/>
      </c>
      <c r="P45" s="247" t="str">
        <f>IF([1]median_raw_etb!P44="","",[1]median_raw_etb!P44)</f>
        <v/>
      </c>
      <c r="Q45" s="247" t="str">
        <f>IF([1]median_raw_etb!Q44="","",[1]median_raw_etb!Q44)</f>
        <v/>
      </c>
      <c r="R45" s="247" t="str">
        <f>IF([1]median_raw_etb!R44="","",[1]median_raw_etb!R44)</f>
        <v/>
      </c>
      <c r="S45" s="247" t="str">
        <f>IF([1]median_raw_etb!S44="","",[1]median_raw_etb!S44)</f>
        <v/>
      </c>
      <c r="T45" s="247" t="str">
        <f>IF([1]median_raw_etb!T44="","",[1]median_raw_etb!T44)</f>
        <v/>
      </c>
      <c r="U45" s="247" t="str">
        <f>IF([1]median_raw_etb!U44="","",[1]median_raw_etb!U44)</f>
        <v/>
      </c>
      <c r="V45" s="247" t="str">
        <f>IF([1]median_raw_etb!V44="","",[1]median_raw_etb!V44)</f>
        <v/>
      </c>
      <c r="W45" s="247" t="str">
        <f>IF([1]median_raw_etb!W44="","",[1]median_raw_etb!W44)</f>
        <v/>
      </c>
      <c r="X45" s="247" t="str">
        <f>IF([1]median_raw_etb!X44="","",[1]median_raw_etb!X44)</f>
        <v/>
      </c>
      <c r="Y45" s="247" t="str">
        <f>IF([1]median_raw_etb!Y44="","",[1]median_raw_etb!Y44)</f>
        <v/>
      </c>
      <c r="Z45" s="247" t="str">
        <f>IF([1]median_raw_etb!Z44="","",[1]median_raw_etb!Z44)</f>
        <v/>
      </c>
      <c r="AA45" s="247" t="str">
        <f>IF([1]median_raw_etb!AA44="","",[1]median_raw_etb!AA44)</f>
        <v/>
      </c>
      <c r="AB45" s="248" t="str">
        <f>IF([1]median_raw_etb!AB44="","",[1]median_raw_etb!AB44)</f>
        <v/>
      </c>
      <c r="AC45" s="248" t="str">
        <f>IF([1]median_raw_etb!AC44="","",[1]median_raw_etb!AC44)</f>
        <v/>
      </c>
      <c r="AD45" s="249" t="str">
        <f>IF([1]median_raw_etb!AD44="","",[1]median_raw_etb!AD44)</f>
        <v/>
      </c>
      <c r="AE45" s="248" t="str">
        <f>IF([1]median_raw_etb!AE44="","",[1]median_raw_etb!AE44)</f>
        <v/>
      </c>
      <c r="AF45" s="248" t="str">
        <f>IF([1]median_raw_etb!AF44="","",[1]median_raw_etb!AF44)</f>
        <v/>
      </c>
      <c r="AG45" s="248" t="str">
        <f>IF([1]median_raw_etb!AG44="","",[1]median_raw_etb!AG44)</f>
        <v/>
      </c>
      <c r="AH45" s="247" t="str">
        <f>IF([1]median_raw_etb!AH44="","",[1]median_raw_etb!AH44)</f>
        <v/>
      </c>
      <c r="AI45" s="247" t="str">
        <f t="shared" si="1"/>
        <v/>
      </c>
      <c r="AJ45" s="247" t="str">
        <f>IF(OR(AM45="",AM45=0),"",IF(C45="","",
IF(INDEX($D$1:$AM45,ROW(),MATCH("Cereal",$D$1:$AM$1,0))="",INDEX($D$1:$AM$2,2,MATCH("Cereal",$D$1:$AM$1,0)),INDEX($D$1:$AM45,ROW(),MATCH("Cereal",$D$1:$AM$1,0)))*90
+IF(INDEX($D$1:$AM45,ROW(),MATCH("Beans",$D$1:$AM$1,0))="",INDEX($D$1:$AM$2,2,MATCH("Beans",$D$1:$AM$1,0)),INDEX($D$1:$AM45,ROW(),MATCH("Beans",$D$1:$AM$1,0)))*9
+IF(INDEX($D$1:$AM45,ROW(),MATCH("Cooking.oil",$D$1:$AM$1,0))="",INDEX($D$1:$AM$2,2,MATCH("Cooking.oil",$D$1:$AM$1,0)),INDEX($D$1:$AM45,ROW(),MATCH("Cooking.oil",$D$1:$AM$1,0)))*6
+IF(INDEX($D$1:$AM45,ROW(),MATCH("Salt",$D$1:$AM$1,0))="",INDEX($D$1:$AM$2,2,MATCH("Salt",$D$1:$AM$1,0)),INDEX($D$1:$AM45,ROW(),MATCH("Salt",$D$1:$AM$1,0)))*1
))</f>
        <v/>
      </c>
      <c r="AK45" s="247" t="str">
        <f>IF(OR(AM45="",AM45=0),"",IF(C45="","",AJ45
+IF(INDEX($D$1:$AH45,ROW(),MATCH("Soap",$D$1:$AH$1,0))="",INDEX($D$1:$AH$2,2,MATCH("Soap",$D$1:$AH$1,0)),INDEX($D$1:$AH45,ROW(),MATCH("Soap",$D$1:$AH$1,0)))*6
+IF(INDEX($D$1:$AH45,ROW(),MATCH("Exercise.book",$D$1:$AH$1,0))="",INDEX($D$1:$AH$2,2,MATCH("Exercise.book",$D$1:$AH$1,0)),INDEX($D$1:$AH45,ROW(),MATCH("Exercise.book",$D$1:$AH$1,0)))*12
+IF(INDEX($D$1:$AH45,ROW(),MATCH("Charcoal",$D$1:$AH$1,0))="",INDEX($D$1:$AH$2,2,MATCH("Charcoal",$D$1:$AH$1,0)),INDEX($D$1:$AH45,ROW(),MATCH("Charcoal",$D$1:$AH$1,0)))*30
+IF(INDEX($D$1:$AH45,ROW(),MATCH("Milling.costs",$D$1:$AH$1,0))="",INDEX($D$1:$AH$2,2,MATCH("Milling.costs",$D$1:$AH$1,0)),INDEX($D$1:$AH45,ROW(),MATCH("Milling.costs",$D$1:$AH$1,0)))/3.5*30
+IF(INDEX($D$1:$AH45,ROW(),MATCH("USD",$D$1:$AH$1,0))="",INDEX($D$1:$AH$2,2,MATCH("USD",$D$1:$AH$1,0)),INDEX($D$1:$AH45,ROW(),MATCH("USD",$D$1:$AH$1,0)))*17
))</f>
        <v/>
      </c>
      <c r="AL45" s="269"/>
      <c r="AM45" s="250" t="str">
        <f t="shared" si="2"/>
        <v/>
      </c>
    </row>
    <row r="46" spans="1:39" x14ac:dyDescent="0.25">
      <c r="A46" s="257" t="str">
        <f>IF([1]median_raw_etb!A45="","",[1]median_raw_etb!A45)</f>
        <v/>
      </c>
      <c r="B46" s="257" t="str">
        <f>IF([1]median_raw_etb!B45="","",[1]median_raw_etb!B45)</f>
        <v/>
      </c>
      <c r="C46" s="258" t="str">
        <f>IF([1]median_raw_etb!C45="","",[1]median_raw_etb!C45)</f>
        <v/>
      </c>
      <c r="D46" s="247" t="str">
        <f>IF([1]median_raw_etb!D45="","",[1]median_raw_etb!D45)</f>
        <v/>
      </c>
      <c r="E46" s="247" t="str">
        <f>IF([1]median_raw_etb!E45="","",[1]median_raw_etb!E45)</f>
        <v/>
      </c>
      <c r="F46" s="247" t="str">
        <f>IF([1]median_raw_etb!F45="","",[1]median_raw_etb!F45)</f>
        <v/>
      </c>
      <c r="G46" s="247" t="str">
        <f>IF([1]median_raw_etb!G45="","",[1]median_raw_etb!G45)</f>
        <v/>
      </c>
      <c r="H46" s="247" t="str">
        <f>IF([1]median_raw_etb!H45="","",[1]median_raw_etb!H45)</f>
        <v/>
      </c>
      <c r="I46" s="247" t="str">
        <f>IF([1]median_raw_etb!I45="","",[1]median_raw_etb!I45)</f>
        <v/>
      </c>
      <c r="J46" s="247" t="str">
        <f>IF([1]median_raw_etb!J45="","",[1]median_raw_etb!J45)</f>
        <v/>
      </c>
      <c r="K46" s="247" t="str">
        <f>IF([1]median_raw_etb!K45="","",[1]median_raw_etb!K45)</f>
        <v/>
      </c>
      <c r="L46" s="247" t="str">
        <f>IF([1]median_raw_etb!L45="","",[1]median_raw_etb!L45)</f>
        <v/>
      </c>
      <c r="M46" s="247" t="str">
        <f>IF([1]median_raw_etb!M45="","",[1]median_raw_etb!M45)</f>
        <v/>
      </c>
      <c r="N46" s="247" t="str">
        <f>IF([1]median_raw_etb!N45="","",[1]median_raw_etb!N45)</f>
        <v/>
      </c>
      <c r="O46" s="247" t="str">
        <f>IF([1]median_raw_etb!O45="","",[1]median_raw_etb!O45)</f>
        <v/>
      </c>
      <c r="P46" s="247" t="str">
        <f>IF([1]median_raw_etb!P45="","",[1]median_raw_etb!P45)</f>
        <v/>
      </c>
      <c r="Q46" s="247" t="str">
        <f>IF([1]median_raw_etb!Q45="","",[1]median_raw_etb!Q45)</f>
        <v/>
      </c>
      <c r="R46" s="247" t="str">
        <f>IF([1]median_raw_etb!R45="","",[1]median_raw_etb!R45)</f>
        <v/>
      </c>
      <c r="S46" s="247" t="str">
        <f>IF([1]median_raw_etb!S45="","",[1]median_raw_etb!S45)</f>
        <v/>
      </c>
      <c r="T46" s="247" t="str">
        <f>IF([1]median_raw_etb!T45="","",[1]median_raw_etb!T45)</f>
        <v/>
      </c>
      <c r="U46" s="247" t="str">
        <f>IF([1]median_raw_etb!U45="","",[1]median_raw_etb!U45)</f>
        <v/>
      </c>
      <c r="V46" s="247" t="str">
        <f>IF([1]median_raw_etb!V45="","",[1]median_raw_etb!V45)</f>
        <v/>
      </c>
      <c r="W46" s="247" t="str">
        <f>IF([1]median_raw_etb!W45="","",[1]median_raw_etb!W45)</f>
        <v/>
      </c>
      <c r="X46" s="247" t="str">
        <f>IF([1]median_raw_etb!X45="","",[1]median_raw_etb!X45)</f>
        <v/>
      </c>
      <c r="Y46" s="247" t="str">
        <f>IF([1]median_raw_etb!Y45="","",[1]median_raw_etb!Y45)</f>
        <v/>
      </c>
      <c r="Z46" s="247" t="str">
        <f>IF([1]median_raw_etb!Z45="","",[1]median_raw_etb!Z45)</f>
        <v/>
      </c>
      <c r="AA46" s="247" t="str">
        <f>IF([1]median_raw_etb!AA45="","",[1]median_raw_etb!AA45)</f>
        <v/>
      </c>
      <c r="AB46" s="248" t="str">
        <f>IF([1]median_raw_etb!AB45="","",[1]median_raw_etb!AB45)</f>
        <v/>
      </c>
      <c r="AC46" s="248" t="str">
        <f>IF([1]median_raw_etb!AC45="","",[1]median_raw_etb!AC45)</f>
        <v/>
      </c>
      <c r="AD46" s="249" t="str">
        <f>IF([1]median_raw_etb!AD45="","",[1]median_raw_etb!AD45)</f>
        <v/>
      </c>
      <c r="AE46" s="248" t="str">
        <f>IF([1]median_raw_etb!AE45="","",[1]median_raw_etb!AE45)</f>
        <v/>
      </c>
      <c r="AF46" s="248" t="str">
        <f>IF([1]median_raw_etb!AF45="","",[1]median_raw_etb!AF45)</f>
        <v/>
      </c>
      <c r="AG46" s="248" t="str">
        <f>IF([1]median_raw_etb!AG45="","",[1]median_raw_etb!AG45)</f>
        <v/>
      </c>
      <c r="AH46" s="247" t="str">
        <f>IF([1]median_raw_etb!AH45="","",[1]median_raw_etb!AH45)</f>
        <v/>
      </c>
      <c r="AI46" s="247" t="str">
        <f t="shared" si="1"/>
        <v/>
      </c>
      <c r="AJ46" s="247" t="str">
        <f>IF(OR(AM46="",AM46=0),"",IF(C46="","",
IF(INDEX($D$1:$AM46,ROW(),MATCH("Cereal",$D$1:$AM$1,0))="",INDEX($D$1:$AM$2,2,MATCH("Cereal",$D$1:$AM$1,0)),INDEX($D$1:$AM46,ROW(),MATCH("Cereal",$D$1:$AM$1,0)))*90
+IF(INDEX($D$1:$AM46,ROW(),MATCH("Beans",$D$1:$AM$1,0))="",INDEX($D$1:$AM$2,2,MATCH("Beans",$D$1:$AM$1,0)),INDEX($D$1:$AM46,ROW(),MATCH("Beans",$D$1:$AM$1,0)))*9
+IF(INDEX($D$1:$AM46,ROW(),MATCH("Cooking.oil",$D$1:$AM$1,0))="",INDEX($D$1:$AM$2,2,MATCH("Cooking.oil",$D$1:$AM$1,0)),INDEX($D$1:$AM46,ROW(),MATCH("Cooking.oil",$D$1:$AM$1,0)))*6
+IF(INDEX($D$1:$AM46,ROW(),MATCH("Salt",$D$1:$AM$1,0))="",INDEX($D$1:$AM$2,2,MATCH("Salt",$D$1:$AM$1,0)),INDEX($D$1:$AM46,ROW(),MATCH("Salt",$D$1:$AM$1,0)))*1
))</f>
        <v/>
      </c>
      <c r="AK46" s="247" t="str">
        <f>IF(OR(AM46="",AM46=0),"",IF(C46="","",AJ46
+IF(INDEX($D$1:$AH46,ROW(),MATCH("Soap",$D$1:$AH$1,0))="",INDEX($D$1:$AH$2,2,MATCH("Soap",$D$1:$AH$1,0)),INDEX($D$1:$AH46,ROW(),MATCH("Soap",$D$1:$AH$1,0)))*6
+IF(INDEX($D$1:$AH46,ROW(),MATCH("Exercise.book",$D$1:$AH$1,0))="",INDEX($D$1:$AH$2,2,MATCH("Exercise.book",$D$1:$AH$1,0)),INDEX($D$1:$AH46,ROW(),MATCH("Exercise.book",$D$1:$AH$1,0)))*12
+IF(INDEX($D$1:$AH46,ROW(),MATCH("Charcoal",$D$1:$AH$1,0))="",INDEX($D$1:$AH$2,2,MATCH("Charcoal",$D$1:$AH$1,0)),INDEX($D$1:$AH46,ROW(),MATCH("Charcoal",$D$1:$AH$1,0)))*30
+IF(INDEX($D$1:$AH46,ROW(),MATCH("Milling.costs",$D$1:$AH$1,0))="",INDEX($D$1:$AH$2,2,MATCH("Milling.costs",$D$1:$AH$1,0)),INDEX($D$1:$AH46,ROW(),MATCH("Milling.costs",$D$1:$AH$1,0)))/3.5*30
+IF(INDEX($D$1:$AH46,ROW(),MATCH("USD",$D$1:$AH$1,0))="",INDEX($D$1:$AH$2,2,MATCH("USD",$D$1:$AH$1,0)),INDEX($D$1:$AH46,ROW(),MATCH("USD",$D$1:$AH$1,0)))*17
))</f>
        <v/>
      </c>
      <c r="AL46" s="269"/>
      <c r="AM46" s="250" t="str">
        <f t="shared" si="2"/>
        <v/>
      </c>
    </row>
    <row r="47" spans="1:39" x14ac:dyDescent="0.25">
      <c r="A47" s="257" t="str">
        <f>IF([1]median_raw_etb!A46="","",[1]median_raw_etb!A46)</f>
        <v/>
      </c>
      <c r="B47" s="257" t="str">
        <f>IF([1]median_raw_etb!B46="","",[1]median_raw_etb!B46)</f>
        <v/>
      </c>
      <c r="C47" s="258" t="str">
        <f>IF([1]median_raw_etb!C46="","",[1]median_raw_etb!C46)</f>
        <v/>
      </c>
      <c r="D47" s="247" t="str">
        <f>IF([1]median_raw_etb!D46="","",[1]median_raw_etb!D46)</f>
        <v/>
      </c>
      <c r="E47" s="247" t="str">
        <f>IF([1]median_raw_etb!E46="","",[1]median_raw_etb!E46)</f>
        <v/>
      </c>
      <c r="F47" s="247" t="str">
        <f>IF([1]median_raw_etb!F46="","",[1]median_raw_etb!F46)</f>
        <v/>
      </c>
      <c r="G47" s="247" t="str">
        <f>IF([1]median_raw_etb!G46="","",[1]median_raw_etb!G46)</f>
        <v/>
      </c>
      <c r="H47" s="247" t="str">
        <f>IF([1]median_raw_etb!H46="","",[1]median_raw_etb!H46)</f>
        <v/>
      </c>
      <c r="I47" s="247" t="str">
        <f>IF([1]median_raw_etb!I46="","",[1]median_raw_etb!I46)</f>
        <v/>
      </c>
      <c r="J47" s="247" t="str">
        <f>IF([1]median_raw_etb!J46="","",[1]median_raw_etb!J46)</f>
        <v/>
      </c>
      <c r="K47" s="247" t="str">
        <f>IF([1]median_raw_etb!K46="","",[1]median_raw_etb!K46)</f>
        <v/>
      </c>
      <c r="L47" s="247" t="str">
        <f>IF([1]median_raw_etb!L46="","",[1]median_raw_etb!L46)</f>
        <v/>
      </c>
      <c r="M47" s="247" t="str">
        <f>IF([1]median_raw_etb!M46="","",[1]median_raw_etb!M46)</f>
        <v/>
      </c>
      <c r="N47" s="247" t="str">
        <f>IF([1]median_raw_etb!N46="","",[1]median_raw_etb!N46)</f>
        <v/>
      </c>
      <c r="O47" s="247" t="str">
        <f>IF([1]median_raw_etb!O46="","",[1]median_raw_etb!O46)</f>
        <v/>
      </c>
      <c r="P47" s="247" t="str">
        <f>IF([1]median_raw_etb!P46="","",[1]median_raw_etb!P46)</f>
        <v/>
      </c>
      <c r="Q47" s="247" t="str">
        <f>IF([1]median_raw_etb!Q46="","",[1]median_raw_etb!Q46)</f>
        <v/>
      </c>
      <c r="R47" s="247" t="str">
        <f>IF([1]median_raw_etb!R46="","",[1]median_raw_etb!R46)</f>
        <v/>
      </c>
      <c r="S47" s="247" t="str">
        <f>IF([1]median_raw_etb!S46="","",[1]median_raw_etb!S46)</f>
        <v/>
      </c>
      <c r="T47" s="247" t="str">
        <f>IF([1]median_raw_etb!T46="","",[1]median_raw_etb!T46)</f>
        <v/>
      </c>
      <c r="U47" s="247" t="str">
        <f>IF([1]median_raw_etb!U46="","",[1]median_raw_etb!U46)</f>
        <v/>
      </c>
      <c r="V47" s="247" t="str">
        <f>IF([1]median_raw_etb!V46="","",[1]median_raw_etb!V46)</f>
        <v/>
      </c>
      <c r="W47" s="247" t="str">
        <f>IF([1]median_raw_etb!W46="","",[1]median_raw_etb!W46)</f>
        <v/>
      </c>
      <c r="X47" s="247" t="str">
        <f>IF([1]median_raw_etb!X46="","",[1]median_raw_etb!X46)</f>
        <v/>
      </c>
      <c r="Y47" s="247" t="str">
        <f>IF([1]median_raw_etb!Y46="","",[1]median_raw_etb!Y46)</f>
        <v/>
      </c>
      <c r="Z47" s="247" t="str">
        <f>IF([1]median_raw_etb!Z46="","",[1]median_raw_etb!Z46)</f>
        <v/>
      </c>
      <c r="AA47" s="247" t="str">
        <f>IF([1]median_raw_etb!AA46="","",[1]median_raw_etb!AA46)</f>
        <v/>
      </c>
      <c r="AB47" s="248" t="str">
        <f>IF([1]median_raw_etb!AB46="","",[1]median_raw_etb!AB46)</f>
        <v/>
      </c>
      <c r="AC47" s="248" t="str">
        <f>IF([1]median_raw_etb!AC46="","",[1]median_raw_etb!AC46)</f>
        <v/>
      </c>
      <c r="AD47" s="249" t="str">
        <f>IF([1]median_raw_etb!AD46="","",[1]median_raw_etb!AD46)</f>
        <v/>
      </c>
      <c r="AE47" s="248" t="str">
        <f>IF([1]median_raw_etb!AE46="","",[1]median_raw_etb!AE46)</f>
        <v/>
      </c>
      <c r="AF47" s="248" t="str">
        <f>IF([1]median_raw_etb!AF46="","",[1]median_raw_etb!AF46)</f>
        <v/>
      </c>
      <c r="AG47" s="248" t="str">
        <f>IF([1]median_raw_etb!AG46="","",[1]median_raw_etb!AG46)</f>
        <v/>
      </c>
      <c r="AH47" s="247" t="str">
        <f>IF([1]median_raw_etb!AH46="","",[1]median_raw_etb!AH46)</f>
        <v/>
      </c>
      <c r="AI47" s="247" t="str">
        <f t="shared" si="1"/>
        <v/>
      </c>
      <c r="AJ47" s="247" t="str">
        <f>IF(OR(AM47="",AM47=0),"",IF(C47="","",
IF(INDEX($D$1:$AM47,ROW(),MATCH("Cereal",$D$1:$AM$1,0))="",INDEX($D$1:$AM$2,2,MATCH("Cereal",$D$1:$AM$1,0)),INDEX($D$1:$AM47,ROW(),MATCH("Cereal",$D$1:$AM$1,0)))*90
+IF(INDEX($D$1:$AM47,ROW(),MATCH("Beans",$D$1:$AM$1,0))="",INDEX($D$1:$AM$2,2,MATCH("Beans",$D$1:$AM$1,0)),INDEX($D$1:$AM47,ROW(),MATCH("Beans",$D$1:$AM$1,0)))*9
+IF(INDEX($D$1:$AM47,ROW(),MATCH("Cooking.oil",$D$1:$AM$1,0))="",INDEX($D$1:$AM$2,2,MATCH("Cooking.oil",$D$1:$AM$1,0)),INDEX($D$1:$AM47,ROW(),MATCH("Cooking.oil",$D$1:$AM$1,0)))*6
+IF(INDEX($D$1:$AM47,ROW(),MATCH("Salt",$D$1:$AM$1,0))="",INDEX($D$1:$AM$2,2,MATCH("Salt",$D$1:$AM$1,0)),INDEX($D$1:$AM47,ROW(),MATCH("Salt",$D$1:$AM$1,0)))*1
))</f>
        <v/>
      </c>
      <c r="AK47" s="247" t="str">
        <f>IF(OR(AM47="",AM47=0),"",IF(C47="","",AJ47
+IF(INDEX($D$1:$AH47,ROW(),MATCH("Soap",$D$1:$AH$1,0))="",INDEX($D$1:$AH$2,2,MATCH("Soap",$D$1:$AH$1,0)),INDEX($D$1:$AH47,ROW(),MATCH("Soap",$D$1:$AH$1,0)))*6
+IF(INDEX($D$1:$AH47,ROW(),MATCH("Exercise.book",$D$1:$AH$1,0))="",INDEX($D$1:$AH$2,2,MATCH("Exercise.book",$D$1:$AH$1,0)),INDEX($D$1:$AH47,ROW(),MATCH("Exercise.book",$D$1:$AH$1,0)))*12
+IF(INDEX($D$1:$AH47,ROW(),MATCH("Charcoal",$D$1:$AH$1,0))="",INDEX($D$1:$AH$2,2,MATCH("Charcoal",$D$1:$AH$1,0)),INDEX($D$1:$AH47,ROW(),MATCH("Charcoal",$D$1:$AH$1,0)))*30
+IF(INDEX($D$1:$AH47,ROW(),MATCH("Milling.costs",$D$1:$AH$1,0))="",INDEX($D$1:$AH$2,2,MATCH("Milling.costs",$D$1:$AH$1,0)),INDEX($D$1:$AH47,ROW(),MATCH("Milling.costs",$D$1:$AH$1,0)))/3.5*30
+IF(INDEX($D$1:$AH47,ROW(),MATCH("USD",$D$1:$AH$1,0))="",INDEX($D$1:$AH$2,2,MATCH("USD",$D$1:$AH$1,0)),INDEX($D$1:$AH47,ROW(),MATCH("USD",$D$1:$AH$1,0)))*17
))</f>
        <v/>
      </c>
      <c r="AL47" s="269"/>
      <c r="AM47" s="250" t="str">
        <f t="shared" si="2"/>
        <v/>
      </c>
    </row>
    <row r="48" spans="1:39" x14ac:dyDescent="0.25">
      <c r="A48" s="257" t="str">
        <f>IF([1]median_raw_etb!A47="","",[1]median_raw_etb!A47)</f>
        <v/>
      </c>
      <c r="B48" s="257" t="str">
        <f>IF([1]median_raw_etb!B47="","",[1]median_raw_etb!B47)</f>
        <v/>
      </c>
      <c r="C48" s="258" t="str">
        <f>IF([1]median_raw_etb!C47="","",[1]median_raw_etb!C47)</f>
        <v/>
      </c>
      <c r="D48" s="247" t="str">
        <f>IF([1]median_raw_etb!D47="","",[1]median_raw_etb!D47)</f>
        <v/>
      </c>
      <c r="E48" s="247" t="str">
        <f>IF([1]median_raw_etb!E47="","",[1]median_raw_etb!E47)</f>
        <v/>
      </c>
      <c r="F48" s="247" t="str">
        <f>IF([1]median_raw_etb!F47="","",[1]median_raw_etb!F47)</f>
        <v/>
      </c>
      <c r="G48" s="247" t="str">
        <f>IF([1]median_raw_etb!G47="","",[1]median_raw_etb!G47)</f>
        <v/>
      </c>
      <c r="H48" s="247" t="str">
        <f>IF([1]median_raw_etb!H47="","",[1]median_raw_etb!H47)</f>
        <v/>
      </c>
      <c r="I48" s="247" t="str">
        <f>IF([1]median_raw_etb!I47="","",[1]median_raw_etb!I47)</f>
        <v/>
      </c>
      <c r="J48" s="247" t="str">
        <f>IF([1]median_raw_etb!J47="","",[1]median_raw_etb!J47)</f>
        <v/>
      </c>
      <c r="K48" s="247" t="str">
        <f>IF([1]median_raw_etb!K47="","",[1]median_raw_etb!K47)</f>
        <v/>
      </c>
      <c r="L48" s="247" t="str">
        <f>IF([1]median_raw_etb!L47="","",[1]median_raw_etb!L47)</f>
        <v/>
      </c>
      <c r="M48" s="247" t="str">
        <f>IF([1]median_raw_etb!M47="","",[1]median_raw_etb!M47)</f>
        <v/>
      </c>
      <c r="N48" s="247" t="str">
        <f>IF([1]median_raw_etb!N47="","",[1]median_raw_etb!N47)</f>
        <v/>
      </c>
      <c r="O48" s="247" t="str">
        <f>IF([1]median_raw_etb!O47="","",[1]median_raw_etb!O47)</f>
        <v/>
      </c>
      <c r="P48" s="247" t="str">
        <f>IF([1]median_raw_etb!P47="","",[1]median_raw_etb!P47)</f>
        <v/>
      </c>
      <c r="Q48" s="247" t="str">
        <f>IF([1]median_raw_etb!Q47="","",[1]median_raw_etb!Q47)</f>
        <v/>
      </c>
      <c r="R48" s="247" t="str">
        <f>IF([1]median_raw_etb!R47="","",[1]median_raw_etb!R47)</f>
        <v/>
      </c>
      <c r="S48" s="247" t="str">
        <f>IF([1]median_raw_etb!S47="","",[1]median_raw_etb!S47)</f>
        <v/>
      </c>
      <c r="T48" s="247" t="str">
        <f>IF([1]median_raw_etb!T47="","",[1]median_raw_etb!T47)</f>
        <v/>
      </c>
      <c r="U48" s="247" t="str">
        <f>IF([1]median_raw_etb!U47="","",[1]median_raw_etb!U47)</f>
        <v/>
      </c>
      <c r="V48" s="247" t="str">
        <f>IF([1]median_raw_etb!V47="","",[1]median_raw_etb!V47)</f>
        <v/>
      </c>
      <c r="W48" s="247" t="str">
        <f>IF([1]median_raw_etb!W47="","",[1]median_raw_etb!W47)</f>
        <v/>
      </c>
      <c r="X48" s="247" t="str">
        <f>IF([1]median_raw_etb!X47="","",[1]median_raw_etb!X47)</f>
        <v/>
      </c>
      <c r="Y48" s="247" t="str">
        <f>IF([1]median_raw_etb!Y47="","",[1]median_raw_etb!Y47)</f>
        <v/>
      </c>
      <c r="Z48" s="247" t="str">
        <f>IF([1]median_raw_etb!Z47="","",[1]median_raw_etb!Z47)</f>
        <v/>
      </c>
      <c r="AA48" s="247" t="str">
        <f>IF([1]median_raw_etb!AA47="","",[1]median_raw_etb!AA47)</f>
        <v/>
      </c>
      <c r="AB48" s="248" t="str">
        <f>IF([1]median_raw_etb!AB47="","",[1]median_raw_etb!AB47)</f>
        <v/>
      </c>
      <c r="AC48" s="248" t="str">
        <f>IF([1]median_raw_etb!AC47="","",[1]median_raw_etb!AC47)</f>
        <v/>
      </c>
      <c r="AD48" s="249" t="str">
        <f>IF([1]median_raw_etb!AD47="","",[1]median_raw_etb!AD47)</f>
        <v/>
      </c>
      <c r="AE48" s="248" t="str">
        <f>IF([1]median_raw_etb!AE47="","",[1]median_raw_etb!AE47)</f>
        <v/>
      </c>
      <c r="AF48" s="248" t="str">
        <f>IF([1]median_raw_etb!AF47="","",[1]median_raw_etb!AF47)</f>
        <v/>
      </c>
      <c r="AG48" s="248" t="str">
        <f>IF([1]median_raw_etb!AG47="","",[1]median_raw_etb!AG47)</f>
        <v/>
      </c>
      <c r="AH48" s="247" t="str">
        <f>IF([1]median_raw_etb!AH47="","",[1]median_raw_etb!AH47)</f>
        <v/>
      </c>
      <c r="AI48" s="247" t="str">
        <f t="shared" si="1"/>
        <v/>
      </c>
      <c r="AJ48" s="247" t="str">
        <f>IF(OR(AM48="",AM48=0),"",IF(C48="","",
IF(INDEX($D$1:$AM48,ROW(),MATCH("Cereal",$D$1:$AM$1,0))="",INDEX($D$1:$AM$2,2,MATCH("Cereal",$D$1:$AM$1,0)),INDEX($D$1:$AM48,ROW(),MATCH("Cereal",$D$1:$AM$1,0)))*90
+IF(INDEX($D$1:$AM48,ROW(),MATCH("Beans",$D$1:$AM$1,0))="",INDEX($D$1:$AM$2,2,MATCH("Beans",$D$1:$AM$1,0)),INDEX($D$1:$AM48,ROW(),MATCH("Beans",$D$1:$AM$1,0)))*9
+IF(INDEX($D$1:$AM48,ROW(),MATCH("Cooking.oil",$D$1:$AM$1,0))="",INDEX($D$1:$AM$2,2,MATCH("Cooking.oil",$D$1:$AM$1,0)),INDEX($D$1:$AM48,ROW(),MATCH("Cooking.oil",$D$1:$AM$1,0)))*6
+IF(INDEX($D$1:$AM48,ROW(),MATCH("Salt",$D$1:$AM$1,0))="",INDEX($D$1:$AM$2,2,MATCH("Salt",$D$1:$AM$1,0)),INDEX($D$1:$AM48,ROW(),MATCH("Salt",$D$1:$AM$1,0)))*1
))</f>
        <v/>
      </c>
      <c r="AK48" s="247" t="str">
        <f>IF(OR(AM48="",AM48=0),"",IF(C48="","",AJ48
+IF(INDEX($D$1:$AH48,ROW(),MATCH("Soap",$D$1:$AH$1,0))="",INDEX($D$1:$AH$2,2,MATCH("Soap",$D$1:$AH$1,0)),INDEX($D$1:$AH48,ROW(),MATCH("Soap",$D$1:$AH$1,0)))*6
+IF(INDEX($D$1:$AH48,ROW(),MATCH("Exercise.book",$D$1:$AH$1,0))="",INDEX($D$1:$AH$2,2,MATCH("Exercise.book",$D$1:$AH$1,0)),INDEX($D$1:$AH48,ROW(),MATCH("Exercise.book",$D$1:$AH$1,0)))*12
+IF(INDEX($D$1:$AH48,ROW(),MATCH("Charcoal",$D$1:$AH$1,0))="",INDEX($D$1:$AH$2,2,MATCH("Charcoal",$D$1:$AH$1,0)),INDEX($D$1:$AH48,ROW(),MATCH("Charcoal",$D$1:$AH$1,0)))*30
+IF(INDEX($D$1:$AH48,ROW(),MATCH("Milling.costs",$D$1:$AH$1,0))="",INDEX($D$1:$AH$2,2,MATCH("Milling.costs",$D$1:$AH$1,0)),INDEX($D$1:$AH48,ROW(),MATCH("Milling.costs",$D$1:$AH$1,0)))/3.5*30
+IF(INDEX($D$1:$AH48,ROW(),MATCH("USD",$D$1:$AH$1,0))="",INDEX($D$1:$AH$2,2,MATCH("USD",$D$1:$AH$1,0)),INDEX($D$1:$AH48,ROW(),MATCH("USD",$D$1:$AH$1,0)))*17
))</f>
        <v/>
      </c>
      <c r="AL48" s="269"/>
      <c r="AM48" s="250" t="str">
        <f t="shared" si="2"/>
        <v/>
      </c>
    </row>
    <row r="49" spans="1:39" x14ac:dyDescent="0.25">
      <c r="A49" s="257" t="str">
        <f>IF([1]median_raw_etb!A48="","",[1]median_raw_etb!A48)</f>
        <v/>
      </c>
      <c r="B49" s="257" t="str">
        <f>IF([1]median_raw_etb!B48="","",[1]median_raw_etb!B48)</f>
        <v/>
      </c>
      <c r="C49" s="258" t="str">
        <f>IF([1]median_raw_etb!C48="","",[1]median_raw_etb!C48)</f>
        <v/>
      </c>
      <c r="D49" s="247" t="str">
        <f>IF([1]median_raw_etb!D48="","",[1]median_raw_etb!D48)</f>
        <v/>
      </c>
      <c r="E49" s="247" t="str">
        <f>IF([1]median_raw_etb!E48="","",[1]median_raw_etb!E48)</f>
        <v/>
      </c>
      <c r="F49" s="247" t="str">
        <f>IF([1]median_raw_etb!F48="","",[1]median_raw_etb!F48)</f>
        <v/>
      </c>
      <c r="G49" s="247" t="str">
        <f>IF([1]median_raw_etb!G48="","",[1]median_raw_etb!G48)</f>
        <v/>
      </c>
      <c r="H49" s="247" t="str">
        <f>IF([1]median_raw_etb!H48="","",[1]median_raw_etb!H48)</f>
        <v/>
      </c>
      <c r="I49" s="247" t="str">
        <f>IF([1]median_raw_etb!I48="","",[1]median_raw_etb!I48)</f>
        <v/>
      </c>
      <c r="J49" s="247" t="str">
        <f>IF([1]median_raw_etb!J48="","",[1]median_raw_etb!J48)</f>
        <v/>
      </c>
      <c r="K49" s="247" t="str">
        <f>IF([1]median_raw_etb!K48="","",[1]median_raw_etb!K48)</f>
        <v/>
      </c>
      <c r="L49" s="247" t="str">
        <f>IF([1]median_raw_etb!L48="","",[1]median_raw_etb!L48)</f>
        <v/>
      </c>
      <c r="M49" s="247" t="str">
        <f>IF([1]median_raw_etb!M48="","",[1]median_raw_etb!M48)</f>
        <v/>
      </c>
      <c r="N49" s="247" t="str">
        <f>IF([1]median_raw_etb!N48="","",[1]median_raw_etb!N48)</f>
        <v/>
      </c>
      <c r="O49" s="247" t="str">
        <f>IF([1]median_raw_etb!O48="","",[1]median_raw_etb!O48)</f>
        <v/>
      </c>
      <c r="P49" s="247" t="str">
        <f>IF([1]median_raw_etb!P48="","",[1]median_raw_etb!P48)</f>
        <v/>
      </c>
      <c r="Q49" s="247" t="str">
        <f>IF([1]median_raw_etb!Q48="","",[1]median_raw_etb!Q48)</f>
        <v/>
      </c>
      <c r="R49" s="247" t="str">
        <f>IF([1]median_raw_etb!R48="","",[1]median_raw_etb!R48)</f>
        <v/>
      </c>
      <c r="S49" s="247" t="str">
        <f>IF([1]median_raw_etb!S48="","",[1]median_raw_etb!S48)</f>
        <v/>
      </c>
      <c r="T49" s="247" t="str">
        <f>IF([1]median_raw_etb!T48="","",[1]median_raw_etb!T48)</f>
        <v/>
      </c>
      <c r="U49" s="247" t="str">
        <f>IF([1]median_raw_etb!U48="","",[1]median_raw_etb!U48)</f>
        <v/>
      </c>
      <c r="V49" s="247" t="str">
        <f>IF([1]median_raw_etb!V48="","",[1]median_raw_etb!V48)</f>
        <v/>
      </c>
      <c r="W49" s="247" t="str">
        <f>IF([1]median_raw_etb!W48="","",[1]median_raw_etb!W48)</f>
        <v/>
      </c>
      <c r="X49" s="247" t="str">
        <f>IF([1]median_raw_etb!X48="","",[1]median_raw_etb!X48)</f>
        <v/>
      </c>
      <c r="Y49" s="247" t="str">
        <f>IF([1]median_raw_etb!Y48="","",[1]median_raw_etb!Y48)</f>
        <v/>
      </c>
      <c r="Z49" s="247" t="str">
        <f>IF([1]median_raw_etb!Z48="","",[1]median_raw_etb!Z48)</f>
        <v/>
      </c>
      <c r="AA49" s="247" t="str">
        <f>IF([1]median_raw_etb!AA48="","",[1]median_raw_etb!AA48)</f>
        <v/>
      </c>
      <c r="AB49" s="248" t="str">
        <f>IF([1]median_raw_etb!AB48="","",[1]median_raw_etb!AB48)</f>
        <v/>
      </c>
      <c r="AC49" s="248" t="str">
        <f>IF([1]median_raw_etb!AC48="","",[1]median_raw_etb!AC48)</f>
        <v/>
      </c>
      <c r="AD49" s="249" t="str">
        <f>IF([1]median_raw_etb!AD48="","",[1]median_raw_etb!AD48)</f>
        <v/>
      </c>
      <c r="AE49" s="248" t="str">
        <f>IF([1]median_raw_etb!AE48="","",[1]median_raw_etb!AE48)</f>
        <v/>
      </c>
      <c r="AF49" s="248" t="str">
        <f>IF([1]median_raw_etb!AF48="","",[1]median_raw_etb!AF48)</f>
        <v/>
      </c>
      <c r="AG49" s="248" t="str">
        <f>IF([1]median_raw_etb!AG48="","",[1]median_raw_etb!AG48)</f>
        <v/>
      </c>
      <c r="AH49" s="247" t="str">
        <f>IF([1]median_raw_etb!AH48="","",[1]median_raw_etb!AH48)</f>
        <v/>
      </c>
      <c r="AI49" s="247" t="str">
        <f t="shared" si="1"/>
        <v/>
      </c>
      <c r="AJ49" s="247" t="str">
        <f>IF(OR(AM49="",AM49=0),"",IF(C49="","",
IF(INDEX($D$1:$AM49,ROW(),MATCH("Cereal",$D$1:$AM$1,0))="",INDEX($D$1:$AM$2,2,MATCH("Cereal",$D$1:$AM$1,0)),INDEX($D$1:$AM49,ROW(),MATCH("Cereal",$D$1:$AM$1,0)))*90
+IF(INDEX($D$1:$AM49,ROW(),MATCH("Beans",$D$1:$AM$1,0))="",INDEX($D$1:$AM$2,2,MATCH("Beans",$D$1:$AM$1,0)),INDEX($D$1:$AM49,ROW(),MATCH("Beans",$D$1:$AM$1,0)))*9
+IF(INDEX($D$1:$AM49,ROW(),MATCH("Cooking.oil",$D$1:$AM$1,0))="",INDEX($D$1:$AM$2,2,MATCH("Cooking.oil",$D$1:$AM$1,0)),INDEX($D$1:$AM49,ROW(),MATCH("Cooking.oil",$D$1:$AM$1,0)))*6
+IF(INDEX($D$1:$AM49,ROW(),MATCH("Salt",$D$1:$AM$1,0))="",INDEX($D$1:$AM$2,2,MATCH("Salt",$D$1:$AM$1,0)),INDEX($D$1:$AM49,ROW(),MATCH("Salt",$D$1:$AM$1,0)))*1
))</f>
        <v/>
      </c>
      <c r="AK49" s="247" t="str">
        <f>IF(OR(AM49="",AM49=0),"",IF(C49="","",AJ49
+IF(INDEX($D$1:$AH49,ROW(),MATCH("Soap",$D$1:$AH$1,0))="",INDEX($D$1:$AH$2,2,MATCH("Soap",$D$1:$AH$1,0)),INDEX($D$1:$AH49,ROW(),MATCH("Soap",$D$1:$AH$1,0)))*6
+IF(INDEX($D$1:$AH49,ROW(),MATCH("Exercise.book",$D$1:$AH$1,0))="",INDEX($D$1:$AH$2,2,MATCH("Exercise.book",$D$1:$AH$1,0)),INDEX($D$1:$AH49,ROW(),MATCH("Exercise.book",$D$1:$AH$1,0)))*12
+IF(INDEX($D$1:$AH49,ROW(),MATCH("Charcoal",$D$1:$AH$1,0))="",INDEX($D$1:$AH$2,2,MATCH("Charcoal",$D$1:$AH$1,0)),INDEX($D$1:$AH49,ROW(),MATCH("Charcoal",$D$1:$AH$1,0)))*30
+IF(INDEX($D$1:$AH49,ROW(),MATCH("Milling.costs",$D$1:$AH$1,0))="",INDEX($D$1:$AH$2,2,MATCH("Milling.costs",$D$1:$AH$1,0)),INDEX($D$1:$AH49,ROW(),MATCH("Milling.costs",$D$1:$AH$1,0)))/3.5*30
+IF(INDEX($D$1:$AH49,ROW(),MATCH("USD",$D$1:$AH$1,0))="",INDEX($D$1:$AH$2,2,MATCH("USD",$D$1:$AH$1,0)),INDEX($D$1:$AH49,ROW(),MATCH("USD",$D$1:$AH$1,0)))*17
))</f>
        <v/>
      </c>
      <c r="AL49" s="269"/>
      <c r="AM49" s="250" t="str">
        <f t="shared" si="2"/>
        <v/>
      </c>
    </row>
    <row r="50" spans="1:39" x14ac:dyDescent="0.25">
      <c r="A50" s="257" t="str">
        <f>IF([1]median_raw_etb!A49="","",[1]median_raw_etb!A49)</f>
        <v/>
      </c>
      <c r="B50" s="257" t="str">
        <f>IF([1]median_raw_etb!B49="","",[1]median_raw_etb!B49)</f>
        <v/>
      </c>
      <c r="C50" s="258" t="str">
        <f>IF([1]median_raw_etb!C49="","",[1]median_raw_etb!C49)</f>
        <v/>
      </c>
      <c r="D50" s="247" t="str">
        <f>IF([1]median_raw_etb!D49="","",[1]median_raw_etb!D49)</f>
        <v/>
      </c>
      <c r="E50" s="247" t="str">
        <f>IF([1]median_raw_etb!E49="","",[1]median_raw_etb!E49)</f>
        <v/>
      </c>
      <c r="F50" s="247" t="str">
        <f>IF([1]median_raw_etb!F49="","",[1]median_raw_etb!F49)</f>
        <v/>
      </c>
      <c r="G50" s="247" t="str">
        <f>IF([1]median_raw_etb!G49="","",[1]median_raw_etb!G49)</f>
        <v/>
      </c>
      <c r="H50" s="247" t="str">
        <f>IF([1]median_raw_etb!H49="","",[1]median_raw_etb!H49)</f>
        <v/>
      </c>
      <c r="I50" s="247" t="str">
        <f>IF([1]median_raw_etb!I49="","",[1]median_raw_etb!I49)</f>
        <v/>
      </c>
      <c r="J50" s="247" t="str">
        <f>IF([1]median_raw_etb!J49="","",[1]median_raw_etb!J49)</f>
        <v/>
      </c>
      <c r="K50" s="247" t="str">
        <f>IF([1]median_raw_etb!K49="","",[1]median_raw_etb!K49)</f>
        <v/>
      </c>
      <c r="L50" s="247" t="str">
        <f>IF([1]median_raw_etb!L49="","",[1]median_raw_etb!L49)</f>
        <v/>
      </c>
      <c r="M50" s="247" t="str">
        <f>IF([1]median_raw_etb!M49="","",[1]median_raw_etb!M49)</f>
        <v/>
      </c>
      <c r="N50" s="247" t="str">
        <f>IF([1]median_raw_etb!N49="","",[1]median_raw_etb!N49)</f>
        <v/>
      </c>
      <c r="O50" s="247" t="str">
        <f>IF([1]median_raw_etb!O49="","",[1]median_raw_etb!O49)</f>
        <v/>
      </c>
      <c r="P50" s="247" t="str">
        <f>IF([1]median_raw_etb!P49="","",[1]median_raw_etb!P49)</f>
        <v/>
      </c>
      <c r="Q50" s="247" t="str">
        <f>IF([1]median_raw_etb!Q49="","",[1]median_raw_etb!Q49)</f>
        <v/>
      </c>
      <c r="R50" s="247" t="str">
        <f>IF([1]median_raw_etb!R49="","",[1]median_raw_etb!R49)</f>
        <v/>
      </c>
      <c r="S50" s="247" t="str">
        <f>IF([1]median_raw_etb!S49="","",[1]median_raw_etb!S49)</f>
        <v/>
      </c>
      <c r="T50" s="247" t="str">
        <f>IF([1]median_raw_etb!T49="","",[1]median_raw_etb!T49)</f>
        <v/>
      </c>
      <c r="U50" s="247" t="str">
        <f>IF([1]median_raw_etb!U49="","",[1]median_raw_etb!U49)</f>
        <v/>
      </c>
      <c r="V50" s="247" t="str">
        <f>IF([1]median_raw_etb!V49="","",[1]median_raw_etb!V49)</f>
        <v/>
      </c>
      <c r="W50" s="247" t="str">
        <f>IF([1]median_raw_etb!W49="","",[1]median_raw_etb!W49)</f>
        <v/>
      </c>
      <c r="X50" s="247" t="str">
        <f>IF([1]median_raw_etb!X49="","",[1]median_raw_etb!X49)</f>
        <v/>
      </c>
      <c r="Y50" s="247" t="str">
        <f>IF([1]median_raw_etb!Y49="","",[1]median_raw_etb!Y49)</f>
        <v/>
      </c>
      <c r="Z50" s="247" t="str">
        <f>IF([1]median_raw_etb!Z49="","",[1]median_raw_etb!Z49)</f>
        <v/>
      </c>
      <c r="AA50" s="247" t="str">
        <f>IF([1]median_raw_etb!AA49="","",[1]median_raw_etb!AA49)</f>
        <v/>
      </c>
      <c r="AB50" s="248" t="str">
        <f>IF([1]median_raw_etb!AB49="","",[1]median_raw_etb!AB49)</f>
        <v/>
      </c>
      <c r="AC50" s="248" t="str">
        <f>IF([1]median_raw_etb!AC49="","",[1]median_raw_etb!AC49)</f>
        <v/>
      </c>
      <c r="AD50" s="249" t="str">
        <f>IF([1]median_raw_etb!AD49="","",[1]median_raw_etb!AD49)</f>
        <v/>
      </c>
      <c r="AE50" s="248" t="str">
        <f>IF([1]median_raw_etb!AE49="","",[1]median_raw_etb!AE49)</f>
        <v/>
      </c>
      <c r="AF50" s="248" t="str">
        <f>IF([1]median_raw_etb!AF49="","",[1]median_raw_etb!AF49)</f>
        <v/>
      </c>
      <c r="AG50" s="248" t="str">
        <f>IF([1]median_raw_etb!AG49="","",[1]median_raw_etb!AG49)</f>
        <v/>
      </c>
      <c r="AH50" s="247" t="str">
        <f>IF([1]median_raw_etb!AH49="","",[1]median_raw_etb!AH49)</f>
        <v/>
      </c>
      <c r="AI50" s="247" t="str">
        <f t="shared" si="1"/>
        <v/>
      </c>
      <c r="AJ50" s="247" t="str">
        <f>IF(OR(AM50="",AM50=0),"",IF(C50="","",
IF(INDEX($D$1:$AM50,ROW(),MATCH("Cereal",$D$1:$AM$1,0))="",INDEX($D$1:$AM$2,2,MATCH("Cereal",$D$1:$AM$1,0)),INDEX($D$1:$AM50,ROW(),MATCH("Cereal",$D$1:$AM$1,0)))*90
+IF(INDEX($D$1:$AM50,ROW(),MATCH("Beans",$D$1:$AM$1,0))="",INDEX($D$1:$AM$2,2,MATCH("Beans",$D$1:$AM$1,0)),INDEX($D$1:$AM50,ROW(),MATCH("Beans",$D$1:$AM$1,0)))*9
+IF(INDEX($D$1:$AM50,ROW(),MATCH("Cooking.oil",$D$1:$AM$1,0))="",INDEX($D$1:$AM$2,2,MATCH("Cooking.oil",$D$1:$AM$1,0)),INDEX($D$1:$AM50,ROW(),MATCH("Cooking.oil",$D$1:$AM$1,0)))*6
+IF(INDEX($D$1:$AM50,ROW(),MATCH("Salt",$D$1:$AM$1,0))="",INDEX($D$1:$AM$2,2,MATCH("Salt",$D$1:$AM$1,0)),INDEX($D$1:$AM50,ROW(),MATCH("Salt",$D$1:$AM$1,0)))*1
))</f>
        <v/>
      </c>
      <c r="AK50" s="247" t="str">
        <f>IF(OR(AM50="",AM50=0),"",IF(C50="","",AJ50
+IF(INDEX($D$1:$AH50,ROW(),MATCH("Soap",$D$1:$AH$1,0))="",INDEX($D$1:$AH$2,2,MATCH("Soap",$D$1:$AH$1,0)),INDEX($D$1:$AH50,ROW(),MATCH("Soap",$D$1:$AH$1,0)))*6
+IF(INDEX($D$1:$AH50,ROW(),MATCH("Exercise.book",$D$1:$AH$1,0))="",INDEX($D$1:$AH$2,2,MATCH("Exercise.book",$D$1:$AH$1,0)),INDEX($D$1:$AH50,ROW(),MATCH("Exercise.book",$D$1:$AH$1,0)))*12
+IF(INDEX($D$1:$AH50,ROW(),MATCH("Charcoal",$D$1:$AH$1,0))="",INDEX($D$1:$AH$2,2,MATCH("Charcoal",$D$1:$AH$1,0)),INDEX($D$1:$AH50,ROW(),MATCH("Charcoal",$D$1:$AH$1,0)))*30
+IF(INDEX($D$1:$AH50,ROW(),MATCH("Milling.costs",$D$1:$AH$1,0))="",INDEX($D$1:$AH$2,2,MATCH("Milling.costs",$D$1:$AH$1,0)),INDEX($D$1:$AH50,ROW(),MATCH("Milling.costs",$D$1:$AH$1,0)))/3.5*30
+IF(INDEX($D$1:$AH50,ROW(),MATCH("USD",$D$1:$AH$1,0))="",INDEX($D$1:$AH$2,2,MATCH("USD",$D$1:$AH$1,0)),INDEX($D$1:$AH50,ROW(),MATCH("USD",$D$1:$AH$1,0)))*17
))</f>
        <v/>
      </c>
      <c r="AL50" s="269"/>
      <c r="AM50" s="250" t="str">
        <f t="shared" si="2"/>
        <v/>
      </c>
    </row>
    <row r="51" spans="1:39" x14ac:dyDescent="0.25">
      <c r="A51" s="257" t="str">
        <f>IF([1]median_raw_etb!A50="","",[1]median_raw_etb!A50)</f>
        <v/>
      </c>
      <c r="B51" s="257" t="str">
        <f>IF([1]median_raw_etb!B50="","",[1]median_raw_etb!B50)</f>
        <v/>
      </c>
      <c r="C51" s="258" t="str">
        <f>IF([1]median_raw_etb!C50="","",[1]median_raw_etb!C50)</f>
        <v/>
      </c>
      <c r="D51" s="247" t="str">
        <f>IF([1]median_raw_etb!D50="","",[1]median_raw_etb!D50)</f>
        <v/>
      </c>
      <c r="E51" s="247" t="str">
        <f>IF([1]median_raw_etb!E50="","",[1]median_raw_etb!E50)</f>
        <v/>
      </c>
      <c r="F51" s="247" t="str">
        <f>IF([1]median_raw_etb!F50="","",[1]median_raw_etb!F50)</f>
        <v/>
      </c>
      <c r="G51" s="247" t="str">
        <f>IF([1]median_raw_etb!G50="","",[1]median_raw_etb!G50)</f>
        <v/>
      </c>
      <c r="H51" s="247" t="str">
        <f>IF([1]median_raw_etb!H50="","",[1]median_raw_etb!H50)</f>
        <v/>
      </c>
      <c r="I51" s="247" t="str">
        <f>IF([1]median_raw_etb!I50="","",[1]median_raw_etb!I50)</f>
        <v/>
      </c>
      <c r="J51" s="247" t="str">
        <f>IF([1]median_raw_etb!J50="","",[1]median_raw_etb!J50)</f>
        <v/>
      </c>
      <c r="K51" s="247" t="str">
        <f>IF([1]median_raw_etb!K50="","",[1]median_raw_etb!K50)</f>
        <v/>
      </c>
      <c r="L51" s="247" t="str">
        <f>IF([1]median_raw_etb!L50="","",[1]median_raw_etb!L50)</f>
        <v/>
      </c>
      <c r="M51" s="247" t="str">
        <f>IF([1]median_raw_etb!M50="","",[1]median_raw_etb!M50)</f>
        <v/>
      </c>
      <c r="N51" s="247" t="str">
        <f>IF([1]median_raw_etb!N50="","",[1]median_raw_etb!N50)</f>
        <v/>
      </c>
      <c r="O51" s="247" t="str">
        <f>IF([1]median_raw_etb!O50="","",[1]median_raw_etb!O50)</f>
        <v/>
      </c>
      <c r="P51" s="247" t="str">
        <f>IF([1]median_raw_etb!P50="","",[1]median_raw_etb!P50)</f>
        <v/>
      </c>
      <c r="Q51" s="247" t="str">
        <f>IF([1]median_raw_etb!Q50="","",[1]median_raw_etb!Q50)</f>
        <v/>
      </c>
      <c r="R51" s="247" t="str">
        <f>IF([1]median_raw_etb!R50="","",[1]median_raw_etb!R50)</f>
        <v/>
      </c>
      <c r="S51" s="247" t="str">
        <f>IF([1]median_raw_etb!S50="","",[1]median_raw_etb!S50)</f>
        <v/>
      </c>
      <c r="T51" s="247" t="str">
        <f>IF([1]median_raw_etb!T50="","",[1]median_raw_etb!T50)</f>
        <v/>
      </c>
      <c r="U51" s="247" t="str">
        <f>IF([1]median_raw_etb!U50="","",[1]median_raw_etb!U50)</f>
        <v/>
      </c>
      <c r="V51" s="247" t="str">
        <f>IF([1]median_raw_etb!V50="","",[1]median_raw_etb!V50)</f>
        <v/>
      </c>
      <c r="W51" s="247" t="str">
        <f>IF([1]median_raw_etb!W50="","",[1]median_raw_etb!W50)</f>
        <v/>
      </c>
      <c r="X51" s="247" t="str">
        <f>IF([1]median_raw_etb!X50="","",[1]median_raw_etb!X50)</f>
        <v/>
      </c>
      <c r="Y51" s="247" t="str">
        <f>IF([1]median_raw_etb!Y50="","",[1]median_raw_etb!Y50)</f>
        <v/>
      </c>
      <c r="Z51" s="247" t="str">
        <f>IF([1]median_raw_etb!Z50="","",[1]median_raw_etb!Z50)</f>
        <v/>
      </c>
      <c r="AA51" s="247" t="str">
        <f>IF([1]median_raw_etb!AA50="","",[1]median_raw_etb!AA50)</f>
        <v/>
      </c>
      <c r="AB51" s="248" t="str">
        <f>IF([1]median_raw_etb!AB50="","",[1]median_raw_etb!AB50)</f>
        <v/>
      </c>
      <c r="AC51" s="248" t="str">
        <f>IF([1]median_raw_etb!AC50="","",[1]median_raw_etb!AC50)</f>
        <v/>
      </c>
      <c r="AD51" s="249" t="str">
        <f>IF([1]median_raw_etb!AD50="","",[1]median_raw_etb!AD50)</f>
        <v/>
      </c>
      <c r="AE51" s="248" t="str">
        <f>IF([1]median_raw_etb!AE50="","",[1]median_raw_etb!AE50)</f>
        <v/>
      </c>
      <c r="AF51" s="248" t="str">
        <f>IF([1]median_raw_etb!AF50="","",[1]median_raw_etb!AF50)</f>
        <v/>
      </c>
      <c r="AG51" s="248" t="str">
        <f>IF([1]median_raw_etb!AG50="","",[1]median_raw_etb!AG50)</f>
        <v/>
      </c>
      <c r="AH51" s="247" t="str">
        <f>IF([1]median_raw_etb!AH50="","",[1]median_raw_etb!AH50)</f>
        <v/>
      </c>
      <c r="AI51" s="247" t="str">
        <f t="shared" si="1"/>
        <v/>
      </c>
      <c r="AJ51" s="247" t="str">
        <f>IF(OR(AM51="",AM51=0),"",IF(C51="","",
IF(INDEX($D$1:$AM51,ROW(),MATCH("Cereal",$D$1:$AM$1,0))="",INDEX($D$1:$AM$2,2,MATCH("Cereal",$D$1:$AM$1,0)),INDEX($D$1:$AM51,ROW(),MATCH("Cereal",$D$1:$AM$1,0)))*90
+IF(INDEX($D$1:$AM51,ROW(),MATCH("Beans",$D$1:$AM$1,0))="",INDEX($D$1:$AM$2,2,MATCH("Beans",$D$1:$AM$1,0)),INDEX($D$1:$AM51,ROW(),MATCH("Beans",$D$1:$AM$1,0)))*9
+IF(INDEX($D$1:$AM51,ROW(),MATCH("Cooking.oil",$D$1:$AM$1,0))="",INDEX($D$1:$AM$2,2,MATCH("Cooking.oil",$D$1:$AM$1,0)),INDEX($D$1:$AM51,ROW(),MATCH("Cooking.oil",$D$1:$AM$1,0)))*6
+IF(INDEX($D$1:$AM51,ROW(),MATCH("Salt",$D$1:$AM$1,0))="",INDEX($D$1:$AM$2,2,MATCH("Salt",$D$1:$AM$1,0)),INDEX($D$1:$AM51,ROW(),MATCH("Salt",$D$1:$AM$1,0)))*1
))</f>
        <v/>
      </c>
      <c r="AK51" s="247" t="str">
        <f>IF(OR(AM51="",AM51=0),"",IF(C51="","",AJ51
+IF(INDEX($D$1:$AH51,ROW(),MATCH("Soap",$D$1:$AH$1,0))="",INDEX($D$1:$AH$2,2,MATCH("Soap",$D$1:$AH$1,0)),INDEX($D$1:$AH51,ROW(),MATCH("Soap",$D$1:$AH$1,0)))*6
+IF(INDEX($D$1:$AH51,ROW(),MATCH("Exercise.book",$D$1:$AH$1,0))="",INDEX($D$1:$AH$2,2,MATCH("Exercise.book",$D$1:$AH$1,0)),INDEX($D$1:$AH51,ROW(),MATCH("Exercise.book",$D$1:$AH$1,0)))*12
+IF(INDEX($D$1:$AH51,ROW(),MATCH("Charcoal",$D$1:$AH$1,0))="",INDEX($D$1:$AH$2,2,MATCH("Charcoal",$D$1:$AH$1,0)),INDEX($D$1:$AH51,ROW(),MATCH("Charcoal",$D$1:$AH$1,0)))*30
+IF(INDEX($D$1:$AH51,ROW(),MATCH("Milling.costs",$D$1:$AH$1,0))="",INDEX($D$1:$AH$2,2,MATCH("Milling.costs",$D$1:$AH$1,0)),INDEX($D$1:$AH51,ROW(),MATCH("Milling.costs",$D$1:$AH$1,0)))/3.5*30
+IF(INDEX($D$1:$AH51,ROW(),MATCH("USD",$D$1:$AH$1,0))="",INDEX($D$1:$AH$2,2,MATCH("USD",$D$1:$AH$1,0)),INDEX($D$1:$AH51,ROW(),MATCH("USD",$D$1:$AH$1,0)))*17
))</f>
        <v/>
      </c>
      <c r="AL51" s="269"/>
      <c r="AM51" s="250" t="str">
        <f t="shared" si="2"/>
        <v/>
      </c>
    </row>
    <row r="52" spans="1:39" x14ac:dyDescent="0.25">
      <c r="A52" s="257" t="str">
        <f>IF([1]median_raw_etb!A51="","",[1]median_raw_etb!A51)</f>
        <v/>
      </c>
      <c r="B52" s="257" t="str">
        <f>IF([1]median_raw_etb!B51="","",[1]median_raw_etb!B51)</f>
        <v/>
      </c>
      <c r="C52" s="258" t="str">
        <f>IF([1]median_raw_etb!C51="","",[1]median_raw_etb!C51)</f>
        <v/>
      </c>
      <c r="D52" s="247" t="str">
        <f>IF([1]median_raw_etb!D51="","",[1]median_raw_etb!D51)</f>
        <v/>
      </c>
      <c r="E52" s="247" t="str">
        <f>IF([1]median_raw_etb!E51="","",[1]median_raw_etb!E51)</f>
        <v/>
      </c>
      <c r="F52" s="247" t="str">
        <f>IF([1]median_raw_etb!F51="","",[1]median_raw_etb!F51)</f>
        <v/>
      </c>
      <c r="G52" s="247" t="str">
        <f>IF([1]median_raw_etb!G51="","",[1]median_raw_etb!G51)</f>
        <v/>
      </c>
      <c r="H52" s="247" t="str">
        <f>IF([1]median_raw_etb!H51="","",[1]median_raw_etb!H51)</f>
        <v/>
      </c>
      <c r="I52" s="247" t="str">
        <f>IF([1]median_raw_etb!I51="","",[1]median_raw_etb!I51)</f>
        <v/>
      </c>
      <c r="J52" s="247" t="str">
        <f>IF([1]median_raw_etb!J51="","",[1]median_raw_etb!J51)</f>
        <v/>
      </c>
      <c r="K52" s="247" t="str">
        <f>IF([1]median_raw_etb!K51="","",[1]median_raw_etb!K51)</f>
        <v/>
      </c>
      <c r="L52" s="247" t="str">
        <f>IF([1]median_raw_etb!L51="","",[1]median_raw_etb!L51)</f>
        <v/>
      </c>
      <c r="M52" s="247" t="str">
        <f>IF([1]median_raw_etb!M51="","",[1]median_raw_etb!M51)</f>
        <v/>
      </c>
      <c r="N52" s="247" t="str">
        <f>IF([1]median_raw_etb!N51="","",[1]median_raw_etb!N51)</f>
        <v/>
      </c>
      <c r="O52" s="247" t="str">
        <f>IF([1]median_raw_etb!O51="","",[1]median_raw_etb!O51)</f>
        <v/>
      </c>
      <c r="P52" s="247" t="str">
        <f>IF([1]median_raw_etb!P51="","",[1]median_raw_etb!P51)</f>
        <v/>
      </c>
      <c r="Q52" s="247" t="str">
        <f>IF([1]median_raw_etb!Q51="","",[1]median_raw_etb!Q51)</f>
        <v/>
      </c>
      <c r="R52" s="247" t="str">
        <f>IF([1]median_raw_etb!R51="","",[1]median_raw_etb!R51)</f>
        <v/>
      </c>
      <c r="S52" s="247" t="str">
        <f>IF([1]median_raw_etb!S51="","",[1]median_raw_etb!S51)</f>
        <v/>
      </c>
      <c r="T52" s="247" t="str">
        <f>IF([1]median_raw_etb!T51="","",[1]median_raw_etb!T51)</f>
        <v/>
      </c>
      <c r="U52" s="247" t="str">
        <f>IF([1]median_raw_etb!U51="","",[1]median_raw_etb!U51)</f>
        <v/>
      </c>
      <c r="V52" s="247" t="str">
        <f>IF([1]median_raw_etb!V51="","",[1]median_raw_etb!V51)</f>
        <v/>
      </c>
      <c r="W52" s="247" t="str">
        <f>IF([1]median_raw_etb!W51="","",[1]median_raw_etb!W51)</f>
        <v/>
      </c>
      <c r="X52" s="247" t="str">
        <f>IF([1]median_raw_etb!X51="","",[1]median_raw_etb!X51)</f>
        <v/>
      </c>
      <c r="Y52" s="247" t="str">
        <f>IF([1]median_raw_etb!Y51="","",[1]median_raw_etb!Y51)</f>
        <v/>
      </c>
      <c r="Z52" s="247" t="str">
        <f>IF([1]median_raw_etb!Z51="","",[1]median_raw_etb!Z51)</f>
        <v/>
      </c>
      <c r="AA52" s="247" t="str">
        <f>IF([1]median_raw_etb!AA51="","",[1]median_raw_etb!AA51)</f>
        <v/>
      </c>
      <c r="AB52" s="248" t="str">
        <f>IF([1]median_raw_etb!AB51="","",[1]median_raw_etb!AB51)</f>
        <v/>
      </c>
      <c r="AC52" s="248" t="str">
        <f>IF([1]median_raw_etb!AC51="","",[1]median_raw_etb!AC51)</f>
        <v/>
      </c>
      <c r="AD52" s="249" t="str">
        <f>IF([1]median_raw_etb!AD51="","",[1]median_raw_etb!AD51)</f>
        <v/>
      </c>
      <c r="AE52" s="248" t="str">
        <f>IF([1]median_raw_etb!AE51="","",[1]median_raw_etb!AE51)</f>
        <v/>
      </c>
      <c r="AF52" s="248" t="str">
        <f>IF([1]median_raw_etb!AF51="","",[1]median_raw_etb!AF51)</f>
        <v/>
      </c>
      <c r="AG52" s="248" t="str">
        <f>IF([1]median_raw_etb!AG51="","",[1]median_raw_etb!AG51)</f>
        <v/>
      </c>
      <c r="AH52" s="247" t="str">
        <f>IF([1]median_raw_etb!AH51="","",[1]median_raw_etb!AH51)</f>
        <v/>
      </c>
      <c r="AI52" s="247" t="str">
        <f t="shared" si="1"/>
        <v/>
      </c>
      <c r="AJ52" s="247" t="str">
        <f>IF(OR(AM52="",AM52=0),"",IF(C52="","",
IF(INDEX($D$1:$AM52,ROW(),MATCH("Cereal",$D$1:$AM$1,0))="",INDEX($D$1:$AM$2,2,MATCH("Cereal",$D$1:$AM$1,0)),INDEX($D$1:$AM52,ROW(),MATCH("Cereal",$D$1:$AM$1,0)))*90
+IF(INDEX($D$1:$AM52,ROW(),MATCH("Beans",$D$1:$AM$1,0))="",INDEX($D$1:$AM$2,2,MATCH("Beans",$D$1:$AM$1,0)),INDEX($D$1:$AM52,ROW(),MATCH("Beans",$D$1:$AM$1,0)))*9
+IF(INDEX($D$1:$AM52,ROW(),MATCH("Cooking.oil",$D$1:$AM$1,0))="",INDEX($D$1:$AM$2,2,MATCH("Cooking.oil",$D$1:$AM$1,0)),INDEX($D$1:$AM52,ROW(),MATCH("Cooking.oil",$D$1:$AM$1,0)))*6
+IF(INDEX($D$1:$AM52,ROW(),MATCH("Salt",$D$1:$AM$1,0))="",INDEX($D$1:$AM$2,2,MATCH("Salt",$D$1:$AM$1,0)),INDEX($D$1:$AM52,ROW(),MATCH("Salt",$D$1:$AM$1,0)))*1
))</f>
        <v/>
      </c>
      <c r="AK52" s="247" t="str">
        <f>IF(OR(AM52="",AM52=0),"",IF(C52="","",AJ52
+IF(INDEX($D$1:$AH52,ROW(),MATCH("Soap",$D$1:$AH$1,0))="",INDEX($D$1:$AH$2,2,MATCH("Soap",$D$1:$AH$1,0)),INDEX($D$1:$AH52,ROW(),MATCH("Soap",$D$1:$AH$1,0)))*6
+IF(INDEX($D$1:$AH52,ROW(),MATCH("Exercise.book",$D$1:$AH$1,0))="",INDEX($D$1:$AH$2,2,MATCH("Exercise.book",$D$1:$AH$1,0)),INDEX($D$1:$AH52,ROW(),MATCH("Exercise.book",$D$1:$AH$1,0)))*12
+IF(INDEX($D$1:$AH52,ROW(),MATCH("Charcoal",$D$1:$AH$1,0))="",INDEX($D$1:$AH$2,2,MATCH("Charcoal",$D$1:$AH$1,0)),INDEX($D$1:$AH52,ROW(),MATCH("Charcoal",$D$1:$AH$1,0)))*30
+IF(INDEX($D$1:$AH52,ROW(),MATCH("Milling.costs",$D$1:$AH$1,0))="",INDEX($D$1:$AH$2,2,MATCH("Milling.costs",$D$1:$AH$1,0)),INDEX($D$1:$AH52,ROW(),MATCH("Milling.costs",$D$1:$AH$1,0)))/3.5*30
+IF(INDEX($D$1:$AH52,ROW(),MATCH("USD",$D$1:$AH$1,0))="",INDEX($D$1:$AH$2,2,MATCH("USD",$D$1:$AH$1,0)),INDEX($D$1:$AH52,ROW(),MATCH("USD",$D$1:$AH$1,0)))*17
))</f>
        <v/>
      </c>
      <c r="AL52" s="269"/>
      <c r="AM52" s="250" t="str">
        <f t="shared" si="2"/>
        <v/>
      </c>
    </row>
    <row r="53" spans="1:39" x14ac:dyDescent="0.25">
      <c r="A53" s="257" t="str">
        <f>IF([1]median_raw_etb!A52="","",[1]median_raw_etb!A52)</f>
        <v/>
      </c>
      <c r="B53" s="257" t="str">
        <f>IF([1]median_raw_etb!B52="","",[1]median_raw_etb!B52)</f>
        <v/>
      </c>
      <c r="C53" s="258" t="str">
        <f>IF([1]median_raw_etb!C52="","",[1]median_raw_etb!C52)</f>
        <v/>
      </c>
      <c r="D53" s="247" t="str">
        <f>IF([1]median_raw_etb!D52="","",[1]median_raw_etb!D52)</f>
        <v/>
      </c>
      <c r="E53" s="247" t="str">
        <f>IF([1]median_raw_etb!E52="","",[1]median_raw_etb!E52)</f>
        <v/>
      </c>
      <c r="F53" s="247" t="str">
        <f>IF([1]median_raw_etb!F52="","",[1]median_raw_etb!F52)</f>
        <v/>
      </c>
      <c r="G53" s="247" t="str">
        <f>IF([1]median_raw_etb!G52="","",[1]median_raw_etb!G52)</f>
        <v/>
      </c>
      <c r="H53" s="247" t="str">
        <f>IF([1]median_raw_etb!H52="","",[1]median_raw_etb!H52)</f>
        <v/>
      </c>
      <c r="I53" s="247" t="str">
        <f>IF([1]median_raw_etb!I52="","",[1]median_raw_etb!I52)</f>
        <v/>
      </c>
      <c r="J53" s="247" t="str">
        <f>IF([1]median_raw_etb!J52="","",[1]median_raw_etb!J52)</f>
        <v/>
      </c>
      <c r="K53" s="247" t="str">
        <f>IF([1]median_raw_etb!K52="","",[1]median_raw_etb!K52)</f>
        <v/>
      </c>
      <c r="L53" s="247" t="str">
        <f>IF([1]median_raw_etb!L52="","",[1]median_raw_etb!L52)</f>
        <v/>
      </c>
      <c r="M53" s="247" t="str">
        <f>IF([1]median_raw_etb!M52="","",[1]median_raw_etb!M52)</f>
        <v/>
      </c>
      <c r="N53" s="247" t="str">
        <f>IF([1]median_raw_etb!N52="","",[1]median_raw_etb!N52)</f>
        <v/>
      </c>
      <c r="O53" s="247" t="str">
        <f>IF([1]median_raw_etb!O52="","",[1]median_raw_etb!O52)</f>
        <v/>
      </c>
      <c r="P53" s="247" t="str">
        <f>IF([1]median_raw_etb!P52="","",[1]median_raw_etb!P52)</f>
        <v/>
      </c>
      <c r="Q53" s="247" t="str">
        <f>IF([1]median_raw_etb!Q52="","",[1]median_raw_etb!Q52)</f>
        <v/>
      </c>
      <c r="R53" s="247" t="str">
        <f>IF([1]median_raw_etb!R52="","",[1]median_raw_etb!R52)</f>
        <v/>
      </c>
      <c r="S53" s="247" t="str">
        <f>IF([1]median_raw_etb!S52="","",[1]median_raw_etb!S52)</f>
        <v/>
      </c>
      <c r="T53" s="247" t="str">
        <f>IF([1]median_raw_etb!T52="","",[1]median_raw_etb!T52)</f>
        <v/>
      </c>
      <c r="U53" s="247" t="str">
        <f>IF([1]median_raw_etb!U52="","",[1]median_raw_etb!U52)</f>
        <v/>
      </c>
      <c r="V53" s="247" t="str">
        <f>IF([1]median_raw_etb!V52="","",[1]median_raw_etb!V52)</f>
        <v/>
      </c>
      <c r="W53" s="247" t="str">
        <f>IF([1]median_raw_etb!W52="","",[1]median_raw_etb!W52)</f>
        <v/>
      </c>
      <c r="X53" s="247" t="str">
        <f>IF([1]median_raw_etb!X52="","",[1]median_raw_etb!X52)</f>
        <v/>
      </c>
      <c r="Y53" s="247" t="str">
        <f>IF([1]median_raw_etb!Y52="","",[1]median_raw_etb!Y52)</f>
        <v/>
      </c>
      <c r="Z53" s="247" t="str">
        <f>IF([1]median_raw_etb!Z52="","",[1]median_raw_etb!Z52)</f>
        <v/>
      </c>
      <c r="AA53" s="247" t="str">
        <f>IF([1]median_raw_etb!AA52="","",[1]median_raw_etb!AA52)</f>
        <v/>
      </c>
      <c r="AB53" s="248" t="str">
        <f>IF([1]median_raw_etb!AB52="","",[1]median_raw_etb!AB52)</f>
        <v/>
      </c>
      <c r="AC53" s="248" t="str">
        <f>IF([1]median_raw_etb!AC52="","",[1]median_raw_etb!AC52)</f>
        <v/>
      </c>
      <c r="AD53" s="249" t="str">
        <f>IF([1]median_raw_etb!AD52="","",[1]median_raw_etb!AD52)</f>
        <v/>
      </c>
      <c r="AE53" s="248" t="str">
        <f>IF([1]median_raw_etb!AE52="","",[1]median_raw_etb!AE52)</f>
        <v/>
      </c>
      <c r="AF53" s="248" t="str">
        <f>IF([1]median_raw_etb!AF52="","",[1]median_raw_etb!AF52)</f>
        <v/>
      </c>
      <c r="AG53" s="248" t="str">
        <f>IF([1]median_raw_etb!AG52="","",[1]median_raw_etb!AG52)</f>
        <v/>
      </c>
      <c r="AH53" s="247" t="str">
        <f>IF([1]median_raw_etb!AH52="","",[1]median_raw_etb!AH52)</f>
        <v/>
      </c>
      <c r="AI53" s="247" t="str">
        <f t="shared" si="1"/>
        <v/>
      </c>
      <c r="AJ53" s="247" t="str">
        <f>IF(OR(AM53="",AM53=0),"",IF(C53="","",
IF(INDEX($D$1:$AM53,ROW(),MATCH("Cereal",$D$1:$AM$1,0))="",INDEX($D$1:$AM$2,2,MATCH("Cereal",$D$1:$AM$1,0)),INDEX($D$1:$AM53,ROW(),MATCH("Cereal",$D$1:$AM$1,0)))*90
+IF(INDEX($D$1:$AM53,ROW(),MATCH("Beans",$D$1:$AM$1,0))="",INDEX($D$1:$AM$2,2,MATCH("Beans",$D$1:$AM$1,0)),INDEX($D$1:$AM53,ROW(),MATCH("Beans",$D$1:$AM$1,0)))*9
+IF(INDEX($D$1:$AM53,ROW(),MATCH("Cooking.oil",$D$1:$AM$1,0))="",INDEX($D$1:$AM$2,2,MATCH("Cooking.oil",$D$1:$AM$1,0)),INDEX($D$1:$AM53,ROW(),MATCH("Cooking.oil",$D$1:$AM$1,0)))*6
+IF(INDEX($D$1:$AM53,ROW(),MATCH("Salt",$D$1:$AM$1,0))="",INDEX($D$1:$AM$2,2,MATCH("Salt",$D$1:$AM$1,0)),INDEX($D$1:$AM53,ROW(),MATCH("Salt",$D$1:$AM$1,0)))*1
))</f>
        <v/>
      </c>
      <c r="AK53" s="247" t="str">
        <f>IF(OR(AM53="",AM53=0),"",IF(C53="","",AJ53
+IF(INDEX($D$1:$AH53,ROW(),MATCH("Soap",$D$1:$AH$1,0))="",INDEX($D$1:$AH$2,2,MATCH("Soap",$D$1:$AH$1,0)),INDEX($D$1:$AH53,ROW(),MATCH("Soap",$D$1:$AH$1,0)))*6
+IF(INDEX($D$1:$AH53,ROW(),MATCH("Exercise.book",$D$1:$AH$1,0))="",INDEX($D$1:$AH$2,2,MATCH("Exercise.book",$D$1:$AH$1,0)),INDEX($D$1:$AH53,ROW(),MATCH("Exercise.book",$D$1:$AH$1,0)))*12
+IF(INDEX($D$1:$AH53,ROW(),MATCH("Charcoal",$D$1:$AH$1,0))="",INDEX($D$1:$AH$2,2,MATCH("Charcoal",$D$1:$AH$1,0)),INDEX($D$1:$AH53,ROW(),MATCH("Charcoal",$D$1:$AH$1,0)))*30
+IF(INDEX($D$1:$AH53,ROW(),MATCH("Milling.costs",$D$1:$AH$1,0))="",INDEX($D$1:$AH$2,2,MATCH("Milling.costs",$D$1:$AH$1,0)),INDEX($D$1:$AH53,ROW(),MATCH("Milling.costs",$D$1:$AH$1,0)))/3.5*30
+IF(INDEX($D$1:$AH53,ROW(),MATCH("USD",$D$1:$AH$1,0))="",INDEX($D$1:$AH$2,2,MATCH("USD",$D$1:$AH$1,0)),INDEX($D$1:$AH53,ROW(),MATCH("USD",$D$1:$AH$1,0)))*17
))</f>
        <v/>
      </c>
      <c r="AL53" s="269"/>
      <c r="AM53" s="250" t="str">
        <f t="shared" si="2"/>
        <v/>
      </c>
    </row>
    <row r="54" spans="1:39" x14ac:dyDescent="0.25">
      <c r="A54" s="257" t="str">
        <f>IF([1]median_raw_etb!A53="","",[1]median_raw_etb!A53)</f>
        <v/>
      </c>
      <c r="B54" s="257" t="str">
        <f>IF([1]median_raw_etb!B53="","",[1]median_raw_etb!B53)</f>
        <v/>
      </c>
      <c r="C54" s="258" t="str">
        <f>IF([1]median_raw_etb!C53="","",[1]median_raw_etb!C53)</f>
        <v/>
      </c>
      <c r="D54" s="247" t="str">
        <f>IF([1]median_raw_etb!D53="","",[1]median_raw_etb!D53)</f>
        <v/>
      </c>
      <c r="E54" s="247" t="str">
        <f>IF([1]median_raw_etb!E53="","",[1]median_raw_etb!E53)</f>
        <v/>
      </c>
      <c r="F54" s="247" t="str">
        <f>IF([1]median_raw_etb!F53="","",[1]median_raw_etb!F53)</f>
        <v/>
      </c>
      <c r="G54" s="247" t="str">
        <f>IF([1]median_raw_etb!G53="","",[1]median_raw_etb!G53)</f>
        <v/>
      </c>
      <c r="H54" s="247" t="str">
        <f>IF([1]median_raw_etb!H53="","",[1]median_raw_etb!H53)</f>
        <v/>
      </c>
      <c r="I54" s="247" t="str">
        <f>IF([1]median_raw_etb!I53="","",[1]median_raw_etb!I53)</f>
        <v/>
      </c>
      <c r="J54" s="247" t="str">
        <f>IF([1]median_raw_etb!J53="","",[1]median_raw_etb!J53)</f>
        <v/>
      </c>
      <c r="K54" s="247" t="str">
        <f>IF([1]median_raw_etb!K53="","",[1]median_raw_etb!K53)</f>
        <v/>
      </c>
      <c r="L54" s="247" t="str">
        <f>IF([1]median_raw_etb!L53="","",[1]median_raw_etb!L53)</f>
        <v/>
      </c>
      <c r="M54" s="247" t="str">
        <f>IF([1]median_raw_etb!M53="","",[1]median_raw_etb!M53)</f>
        <v/>
      </c>
      <c r="N54" s="247" t="str">
        <f>IF([1]median_raw_etb!N53="","",[1]median_raw_etb!N53)</f>
        <v/>
      </c>
      <c r="O54" s="247" t="str">
        <f>IF([1]median_raw_etb!O53="","",[1]median_raw_etb!O53)</f>
        <v/>
      </c>
      <c r="P54" s="247" t="str">
        <f>IF([1]median_raw_etb!P53="","",[1]median_raw_etb!P53)</f>
        <v/>
      </c>
      <c r="Q54" s="247" t="str">
        <f>IF([1]median_raw_etb!Q53="","",[1]median_raw_etb!Q53)</f>
        <v/>
      </c>
      <c r="R54" s="247" t="str">
        <f>IF([1]median_raw_etb!R53="","",[1]median_raw_etb!R53)</f>
        <v/>
      </c>
      <c r="S54" s="247" t="str">
        <f>IF([1]median_raw_etb!S53="","",[1]median_raw_etb!S53)</f>
        <v/>
      </c>
      <c r="T54" s="247" t="str">
        <f>IF([1]median_raw_etb!T53="","",[1]median_raw_etb!T53)</f>
        <v/>
      </c>
      <c r="U54" s="247" t="str">
        <f>IF([1]median_raw_etb!U53="","",[1]median_raw_etb!U53)</f>
        <v/>
      </c>
      <c r="V54" s="247" t="str">
        <f>IF([1]median_raw_etb!V53="","",[1]median_raw_etb!V53)</f>
        <v/>
      </c>
      <c r="W54" s="247" t="str">
        <f>IF([1]median_raw_etb!W53="","",[1]median_raw_etb!W53)</f>
        <v/>
      </c>
      <c r="X54" s="247" t="str">
        <f>IF([1]median_raw_etb!X53="","",[1]median_raw_etb!X53)</f>
        <v/>
      </c>
      <c r="Y54" s="247" t="str">
        <f>IF([1]median_raw_etb!Y53="","",[1]median_raw_etb!Y53)</f>
        <v/>
      </c>
      <c r="Z54" s="247" t="str">
        <f>IF([1]median_raw_etb!Z53="","",[1]median_raw_etb!Z53)</f>
        <v/>
      </c>
      <c r="AA54" s="247" t="str">
        <f>IF([1]median_raw_etb!AA53="","",[1]median_raw_etb!AA53)</f>
        <v/>
      </c>
      <c r="AB54" s="248" t="str">
        <f>IF([1]median_raw_etb!AB53="","",[1]median_raw_etb!AB53)</f>
        <v/>
      </c>
      <c r="AC54" s="248" t="str">
        <f>IF([1]median_raw_etb!AC53="","",[1]median_raw_etb!AC53)</f>
        <v/>
      </c>
      <c r="AD54" s="249" t="str">
        <f>IF([1]median_raw_etb!AD53="","",[1]median_raw_etb!AD53)</f>
        <v/>
      </c>
      <c r="AE54" s="248" t="str">
        <f>IF([1]median_raw_etb!AE53="","",[1]median_raw_etb!AE53)</f>
        <v/>
      </c>
      <c r="AF54" s="248" t="str">
        <f>IF([1]median_raw_etb!AF53="","",[1]median_raw_etb!AF53)</f>
        <v/>
      </c>
      <c r="AG54" s="248" t="str">
        <f>IF([1]median_raw_etb!AG53="","",[1]median_raw_etb!AG53)</f>
        <v/>
      </c>
      <c r="AH54" s="247" t="str">
        <f>IF([1]median_raw_etb!AH53="","",[1]median_raw_etb!AH53)</f>
        <v/>
      </c>
      <c r="AI54" s="247" t="str">
        <f t="shared" si="1"/>
        <v/>
      </c>
      <c r="AJ54" s="247" t="str">
        <f>IF(OR(AM54="",AM54=0),"",IF(C54="","",
IF(INDEX($D$1:$AM54,ROW(),MATCH("Cereal",$D$1:$AM$1,0))="",INDEX($D$1:$AM$2,2,MATCH("Cereal",$D$1:$AM$1,0)),INDEX($D$1:$AM54,ROW(),MATCH("Cereal",$D$1:$AM$1,0)))*90
+IF(INDEX($D$1:$AM54,ROW(),MATCH("Beans",$D$1:$AM$1,0))="",INDEX($D$1:$AM$2,2,MATCH("Beans",$D$1:$AM$1,0)),INDEX($D$1:$AM54,ROW(),MATCH("Beans",$D$1:$AM$1,0)))*9
+IF(INDEX($D$1:$AM54,ROW(),MATCH("Cooking.oil",$D$1:$AM$1,0))="",INDEX($D$1:$AM$2,2,MATCH("Cooking.oil",$D$1:$AM$1,0)),INDEX($D$1:$AM54,ROW(),MATCH("Cooking.oil",$D$1:$AM$1,0)))*6
+IF(INDEX($D$1:$AM54,ROW(),MATCH("Salt",$D$1:$AM$1,0))="",INDEX($D$1:$AM$2,2,MATCH("Salt",$D$1:$AM$1,0)),INDEX($D$1:$AM54,ROW(),MATCH("Salt",$D$1:$AM$1,0)))*1
))</f>
        <v/>
      </c>
      <c r="AK54" s="247" t="str">
        <f>IF(OR(AM54="",AM54=0),"",IF(C54="","",AJ54
+IF(INDEX($D$1:$AH54,ROW(),MATCH("Soap",$D$1:$AH$1,0))="",INDEX($D$1:$AH$2,2,MATCH("Soap",$D$1:$AH$1,0)),INDEX($D$1:$AH54,ROW(),MATCH("Soap",$D$1:$AH$1,0)))*6
+IF(INDEX($D$1:$AH54,ROW(),MATCH("Exercise.book",$D$1:$AH$1,0))="",INDEX($D$1:$AH$2,2,MATCH("Exercise.book",$D$1:$AH$1,0)),INDEX($D$1:$AH54,ROW(),MATCH("Exercise.book",$D$1:$AH$1,0)))*12
+IF(INDEX($D$1:$AH54,ROW(),MATCH("Charcoal",$D$1:$AH$1,0))="",INDEX($D$1:$AH$2,2,MATCH("Charcoal",$D$1:$AH$1,0)),INDEX($D$1:$AH54,ROW(),MATCH("Charcoal",$D$1:$AH$1,0)))*30
+IF(INDEX($D$1:$AH54,ROW(),MATCH("Milling.costs",$D$1:$AH$1,0))="",INDEX($D$1:$AH$2,2,MATCH("Milling.costs",$D$1:$AH$1,0)),INDEX($D$1:$AH54,ROW(),MATCH("Milling.costs",$D$1:$AH$1,0)))/3.5*30
+IF(INDEX($D$1:$AH54,ROW(),MATCH("USD",$D$1:$AH$1,0))="",INDEX($D$1:$AH$2,2,MATCH("USD",$D$1:$AH$1,0)),INDEX($D$1:$AH54,ROW(),MATCH("USD",$D$1:$AH$1,0)))*17
))</f>
        <v/>
      </c>
      <c r="AL54" s="269"/>
      <c r="AM54" s="250" t="str">
        <f t="shared" si="2"/>
        <v/>
      </c>
    </row>
    <row r="55" spans="1:39" x14ac:dyDescent="0.25">
      <c r="A55" s="257" t="str">
        <f>IF([1]median_raw_etb!A54="","",[1]median_raw_etb!A54)</f>
        <v/>
      </c>
      <c r="B55" s="257" t="str">
        <f>IF([1]median_raw_etb!B54="","",[1]median_raw_etb!B54)</f>
        <v/>
      </c>
      <c r="C55" s="258" t="str">
        <f>IF([1]median_raw_etb!C54="","",[1]median_raw_etb!C54)</f>
        <v/>
      </c>
      <c r="D55" s="247" t="str">
        <f>IF([1]median_raw_etb!D54="","",[1]median_raw_etb!D54)</f>
        <v/>
      </c>
      <c r="E55" s="247" t="str">
        <f>IF([1]median_raw_etb!E54="","",[1]median_raw_etb!E54)</f>
        <v/>
      </c>
      <c r="F55" s="247" t="str">
        <f>IF([1]median_raw_etb!F54="","",[1]median_raw_etb!F54)</f>
        <v/>
      </c>
      <c r="G55" s="247" t="str">
        <f>IF([1]median_raw_etb!G54="","",[1]median_raw_etb!G54)</f>
        <v/>
      </c>
      <c r="H55" s="247" t="str">
        <f>IF([1]median_raw_etb!H54="","",[1]median_raw_etb!H54)</f>
        <v/>
      </c>
      <c r="I55" s="247" t="str">
        <f>IF([1]median_raw_etb!I54="","",[1]median_raw_etb!I54)</f>
        <v/>
      </c>
      <c r="J55" s="247" t="str">
        <f>IF([1]median_raw_etb!J54="","",[1]median_raw_etb!J54)</f>
        <v/>
      </c>
      <c r="K55" s="247" t="str">
        <f>IF([1]median_raw_etb!K54="","",[1]median_raw_etb!K54)</f>
        <v/>
      </c>
      <c r="L55" s="247" t="str">
        <f>IF([1]median_raw_etb!L54="","",[1]median_raw_etb!L54)</f>
        <v/>
      </c>
      <c r="M55" s="247" t="str">
        <f>IF([1]median_raw_etb!M54="","",[1]median_raw_etb!M54)</f>
        <v/>
      </c>
      <c r="N55" s="247" t="str">
        <f>IF([1]median_raw_etb!N54="","",[1]median_raw_etb!N54)</f>
        <v/>
      </c>
      <c r="O55" s="247" t="str">
        <f>IF([1]median_raw_etb!O54="","",[1]median_raw_etb!O54)</f>
        <v/>
      </c>
      <c r="P55" s="247" t="str">
        <f>IF([1]median_raw_etb!P54="","",[1]median_raw_etb!P54)</f>
        <v/>
      </c>
      <c r="Q55" s="247" t="str">
        <f>IF([1]median_raw_etb!Q54="","",[1]median_raw_etb!Q54)</f>
        <v/>
      </c>
      <c r="R55" s="247" t="str">
        <f>IF([1]median_raw_etb!R54="","",[1]median_raw_etb!R54)</f>
        <v/>
      </c>
      <c r="S55" s="247" t="str">
        <f>IF([1]median_raw_etb!S54="","",[1]median_raw_etb!S54)</f>
        <v/>
      </c>
      <c r="T55" s="247" t="str">
        <f>IF([1]median_raw_etb!T54="","",[1]median_raw_etb!T54)</f>
        <v/>
      </c>
      <c r="U55" s="247" t="str">
        <f>IF([1]median_raw_etb!U54="","",[1]median_raw_etb!U54)</f>
        <v/>
      </c>
      <c r="V55" s="247" t="str">
        <f>IF([1]median_raw_etb!V54="","",[1]median_raw_etb!V54)</f>
        <v/>
      </c>
      <c r="W55" s="247" t="str">
        <f>IF([1]median_raw_etb!W54="","",[1]median_raw_etb!W54)</f>
        <v/>
      </c>
      <c r="X55" s="247" t="str">
        <f>IF([1]median_raw_etb!X54="","",[1]median_raw_etb!X54)</f>
        <v/>
      </c>
      <c r="Y55" s="247" t="str">
        <f>IF([1]median_raw_etb!Y54="","",[1]median_raw_etb!Y54)</f>
        <v/>
      </c>
      <c r="Z55" s="247" t="str">
        <f>IF([1]median_raw_etb!Z54="","",[1]median_raw_etb!Z54)</f>
        <v/>
      </c>
      <c r="AA55" s="247" t="str">
        <f>IF([1]median_raw_etb!AA54="","",[1]median_raw_etb!AA54)</f>
        <v/>
      </c>
      <c r="AB55" s="248" t="str">
        <f>IF([1]median_raw_etb!AB54="","",[1]median_raw_etb!AB54)</f>
        <v/>
      </c>
      <c r="AC55" s="248" t="str">
        <f>IF([1]median_raw_etb!AC54="","",[1]median_raw_etb!AC54)</f>
        <v/>
      </c>
      <c r="AD55" s="249" t="str">
        <f>IF([1]median_raw_etb!AD54="","",[1]median_raw_etb!AD54)</f>
        <v/>
      </c>
      <c r="AE55" s="248" t="str">
        <f>IF([1]median_raw_etb!AE54="","",[1]median_raw_etb!AE54)</f>
        <v/>
      </c>
      <c r="AF55" s="248" t="str">
        <f>IF([1]median_raw_etb!AF54="","",[1]median_raw_etb!AF54)</f>
        <v/>
      </c>
      <c r="AG55" s="248" t="str">
        <f>IF([1]median_raw_etb!AG54="","",[1]median_raw_etb!AG54)</f>
        <v/>
      </c>
      <c r="AH55" s="247" t="str">
        <f>IF([1]median_raw_etb!AH54="","",[1]median_raw_etb!AH54)</f>
        <v/>
      </c>
      <c r="AI55" s="247" t="str">
        <f t="shared" si="1"/>
        <v/>
      </c>
      <c r="AJ55" s="247" t="str">
        <f>IF(OR(AM55="",AM55=0),"",IF(C55="","",
IF(INDEX($D$1:$AM55,ROW(),MATCH("Cereal",$D$1:$AM$1,0))="",INDEX($D$1:$AM$2,2,MATCH("Cereal",$D$1:$AM$1,0)),INDEX($D$1:$AM55,ROW(),MATCH("Cereal",$D$1:$AM$1,0)))*90
+IF(INDEX($D$1:$AM55,ROW(),MATCH("Beans",$D$1:$AM$1,0))="",INDEX($D$1:$AM$2,2,MATCH("Beans",$D$1:$AM$1,0)),INDEX($D$1:$AM55,ROW(),MATCH("Beans",$D$1:$AM$1,0)))*9
+IF(INDEX($D$1:$AM55,ROW(),MATCH("Cooking.oil",$D$1:$AM$1,0))="",INDEX($D$1:$AM$2,2,MATCH("Cooking.oil",$D$1:$AM$1,0)),INDEX($D$1:$AM55,ROW(),MATCH("Cooking.oil",$D$1:$AM$1,0)))*6
+IF(INDEX($D$1:$AM55,ROW(),MATCH("Salt",$D$1:$AM$1,0))="",INDEX($D$1:$AM$2,2,MATCH("Salt",$D$1:$AM$1,0)),INDEX($D$1:$AM55,ROW(),MATCH("Salt",$D$1:$AM$1,0)))*1
))</f>
        <v/>
      </c>
      <c r="AK55" s="247" t="str">
        <f>IF(OR(AM55="",AM55=0),"",IF(C55="","",AJ55
+IF(INDEX($D$1:$AH55,ROW(),MATCH("Soap",$D$1:$AH$1,0))="",INDEX($D$1:$AH$2,2,MATCH("Soap",$D$1:$AH$1,0)),INDEX($D$1:$AH55,ROW(),MATCH("Soap",$D$1:$AH$1,0)))*6
+IF(INDEX($D$1:$AH55,ROW(),MATCH("Exercise.book",$D$1:$AH$1,0))="",INDEX($D$1:$AH$2,2,MATCH("Exercise.book",$D$1:$AH$1,0)),INDEX($D$1:$AH55,ROW(),MATCH("Exercise.book",$D$1:$AH$1,0)))*12
+IF(INDEX($D$1:$AH55,ROW(),MATCH("Charcoal",$D$1:$AH$1,0))="",INDEX($D$1:$AH$2,2,MATCH("Charcoal",$D$1:$AH$1,0)),INDEX($D$1:$AH55,ROW(),MATCH("Charcoal",$D$1:$AH$1,0)))*30
+IF(INDEX($D$1:$AH55,ROW(),MATCH("Milling.costs",$D$1:$AH$1,0))="",INDEX($D$1:$AH$2,2,MATCH("Milling.costs",$D$1:$AH$1,0)),INDEX($D$1:$AH55,ROW(),MATCH("Milling.costs",$D$1:$AH$1,0)))/3.5*30
+IF(INDEX($D$1:$AH55,ROW(),MATCH("USD",$D$1:$AH$1,0))="",INDEX($D$1:$AH$2,2,MATCH("USD",$D$1:$AH$1,0)),INDEX($D$1:$AH55,ROW(),MATCH("USD",$D$1:$AH$1,0)))*17
))</f>
        <v/>
      </c>
      <c r="AL55" s="269"/>
      <c r="AM55" s="250" t="str">
        <f t="shared" si="2"/>
        <v/>
      </c>
    </row>
    <row r="56" spans="1:39" x14ac:dyDescent="0.25">
      <c r="A56" s="257" t="str">
        <f>IF([1]median_raw_etb!A55="","",[1]median_raw_etb!A55)</f>
        <v/>
      </c>
      <c r="B56" s="257" t="str">
        <f>IF([1]median_raw_etb!B55="","",[1]median_raw_etb!B55)</f>
        <v/>
      </c>
      <c r="C56" s="258" t="str">
        <f>IF([1]median_raw_etb!C55="","",[1]median_raw_etb!C55)</f>
        <v/>
      </c>
      <c r="D56" s="247" t="str">
        <f>IF([1]median_raw_etb!D55="","",[1]median_raw_etb!D55)</f>
        <v/>
      </c>
      <c r="E56" s="247" t="str">
        <f>IF([1]median_raw_etb!E55="","",[1]median_raw_etb!E55)</f>
        <v/>
      </c>
      <c r="F56" s="247" t="str">
        <f>IF([1]median_raw_etb!F55="","",[1]median_raw_etb!F55)</f>
        <v/>
      </c>
      <c r="G56" s="247" t="str">
        <f>IF([1]median_raw_etb!G55="","",[1]median_raw_etb!G55)</f>
        <v/>
      </c>
      <c r="H56" s="247" t="str">
        <f>IF([1]median_raw_etb!H55="","",[1]median_raw_etb!H55)</f>
        <v/>
      </c>
      <c r="I56" s="247" t="str">
        <f>IF([1]median_raw_etb!I55="","",[1]median_raw_etb!I55)</f>
        <v/>
      </c>
      <c r="J56" s="247" t="str">
        <f>IF([1]median_raw_etb!J55="","",[1]median_raw_etb!J55)</f>
        <v/>
      </c>
      <c r="K56" s="247" t="str">
        <f>IF([1]median_raw_etb!K55="","",[1]median_raw_etb!K55)</f>
        <v/>
      </c>
      <c r="L56" s="247" t="str">
        <f>IF([1]median_raw_etb!L55="","",[1]median_raw_etb!L55)</f>
        <v/>
      </c>
      <c r="M56" s="247" t="str">
        <f>IF([1]median_raw_etb!M55="","",[1]median_raw_etb!M55)</f>
        <v/>
      </c>
      <c r="N56" s="247" t="str">
        <f>IF([1]median_raw_etb!N55="","",[1]median_raw_etb!N55)</f>
        <v/>
      </c>
      <c r="O56" s="247" t="str">
        <f>IF([1]median_raw_etb!O55="","",[1]median_raw_etb!O55)</f>
        <v/>
      </c>
      <c r="P56" s="247" t="str">
        <f>IF([1]median_raw_etb!P55="","",[1]median_raw_etb!P55)</f>
        <v/>
      </c>
      <c r="Q56" s="247" t="str">
        <f>IF([1]median_raw_etb!Q55="","",[1]median_raw_etb!Q55)</f>
        <v/>
      </c>
      <c r="R56" s="247" t="str">
        <f>IF([1]median_raw_etb!R55="","",[1]median_raw_etb!R55)</f>
        <v/>
      </c>
      <c r="S56" s="247" t="str">
        <f>IF([1]median_raw_etb!S55="","",[1]median_raw_etb!S55)</f>
        <v/>
      </c>
      <c r="T56" s="247" t="str">
        <f>IF([1]median_raw_etb!T55="","",[1]median_raw_etb!T55)</f>
        <v/>
      </c>
      <c r="U56" s="247" t="str">
        <f>IF([1]median_raw_etb!U55="","",[1]median_raw_etb!U55)</f>
        <v/>
      </c>
      <c r="V56" s="247" t="str">
        <f>IF([1]median_raw_etb!V55="","",[1]median_raw_etb!V55)</f>
        <v/>
      </c>
      <c r="W56" s="247" t="str">
        <f>IF([1]median_raw_etb!W55="","",[1]median_raw_etb!W55)</f>
        <v/>
      </c>
      <c r="X56" s="247" t="str">
        <f>IF([1]median_raw_etb!X55="","",[1]median_raw_etb!X55)</f>
        <v/>
      </c>
      <c r="Y56" s="247" t="str">
        <f>IF([1]median_raw_etb!Y55="","",[1]median_raw_etb!Y55)</f>
        <v/>
      </c>
      <c r="Z56" s="247" t="str">
        <f>IF([1]median_raw_etb!Z55="","",[1]median_raw_etb!Z55)</f>
        <v/>
      </c>
      <c r="AA56" s="247" t="str">
        <f>IF([1]median_raw_etb!AA55="","",[1]median_raw_etb!AA55)</f>
        <v/>
      </c>
      <c r="AB56" s="248" t="str">
        <f>IF([1]median_raw_etb!AB55="","",[1]median_raw_etb!AB55)</f>
        <v/>
      </c>
      <c r="AC56" s="248" t="str">
        <f>IF([1]median_raw_etb!AC55="","",[1]median_raw_etb!AC55)</f>
        <v/>
      </c>
      <c r="AD56" s="249" t="str">
        <f>IF([1]median_raw_etb!AD55="","",[1]median_raw_etb!AD55)</f>
        <v/>
      </c>
      <c r="AE56" s="248" t="str">
        <f>IF([1]median_raw_etb!AE55="","",[1]median_raw_etb!AE55)</f>
        <v/>
      </c>
      <c r="AF56" s="248" t="str">
        <f>IF([1]median_raw_etb!AF55="","",[1]median_raw_etb!AF55)</f>
        <v/>
      </c>
      <c r="AG56" s="248" t="str">
        <f>IF([1]median_raw_etb!AG55="","",[1]median_raw_etb!AG55)</f>
        <v/>
      </c>
      <c r="AH56" s="247" t="str">
        <f>IF([1]median_raw_etb!AH55="","",[1]median_raw_etb!AH55)</f>
        <v/>
      </c>
      <c r="AI56" s="247" t="str">
        <f t="shared" si="1"/>
        <v/>
      </c>
      <c r="AJ56" s="247" t="str">
        <f>IF(OR(AM56="",AM56=0),"",IF(C56="","",
IF(INDEX($D$1:$AM56,ROW(),MATCH("Cereal",$D$1:$AM$1,0))="",INDEX($D$1:$AM$2,2,MATCH("Cereal",$D$1:$AM$1,0)),INDEX($D$1:$AM56,ROW(),MATCH("Cereal",$D$1:$AM$1,0)))*90
+IF(INDEX($D$1:$AM56,ROW(),MATCH("Beans",$D$1:$AM$1,0))="",INDEX($D$1:$AM$2,2,MATCH("Beans",$D$1:$AM$1,0)),INDEX($D$1:$AM56,ROW(),MATCH("Beans",$D$1:$AM$1,0)))*9
+IF(INDEX($D$1:$AM56,ROW(),MATCH("Cooking.oil",$D$1:$AM$1,0))="",INDEX($D$1:$AM$2,2,MATCH("Cooking.oil",$D$1:$AM$1,0)),INDEX($D$1:$AM56,ROW(),MATCH("Cooking.oil",$D$1:$AM$1,0)))*6
+IF(INDEX($D$1:$AM56,ROW(),MATCH("Salt",$D$1:$AM$1,0))="",INDEX($D$1:$AM$2,2,MATCH("Salt",$D$1:$AM$1,0)),INDEX($D$1:$AM56,ROW(),MATCH("Salt",$D$1:$AM$1,0)))*1
))</f>
        <v/>
      </c>
      <c r="AK56" s="247" t="str">
        <f>IF(OR(AM56="",AM56=0),"",IF(C56="","",AJ56
+IF(INDEX($D$1:$AH56,ROW(),MATCH("Soap",$D$1:$AH$1,0))="",INDEX($D$1:$AH$2,2,MATCH("Soap",$D$1:$AH$1,0)),INDEX($D$1:$AH56,ROW(),MATCH("Soap",$D$1:$AH$1,0)))*6
+IF(INDEX($D$1:$AH56,ROW(),MATCH("Exercise.book",$D$1:$AH$1,0))="",INDEX($D$1:$AH$2,2,MATCH("Exercise.book",$D$1:$AH$1,0)),INDEX($D$1:$AH56,ROW(),MATCH("Exercise.book",$D$1:$AH$1,0)))*12
+IF(INDEX($D$1:$AH56,ROW(),MATCH("Charcoal",$D$1:$AH$1,0))="",INDEX($D$1:$AH$2,2,MATCH("Charcoal",$D$1:$AH$1,0)),INDEX($D$1:$AH56,ROW(),MATCH("Charcoal",$D$1:$AH$1,0)))*30
+IF(INDEX($D$1:$AH56,ROW(),MATCH("Milling.costs",$D$1:$AH$1,0))="",INDEX($D$1:$AH$2,2,MATCH("Milling.costs",$D$1:$AH$1,0)),INDEX($D$1:$AH56,ROW(),MATCH("Milling.costs",$D$1:$AH$1,0)))/3.5*30
+IF(INDEX($D$1:$AH56,ROW(),MATCH("USD",$D$1:$AH$1,0))="",INDEX($D$1:$AH$2,2,MATCH("USD",$D$1:$AH$1,0)),INDEX($D$1:$AH56,ROW(),MATCH("USD",$D$1:$AH$1,0)))*17
))</f>
        <v/>
      </c>
      <c r="AL56" s="269"/>
      <c r="AM56" s="250" t="str">
        <f t="shared" si="2"/>
        <v/>
      </c>
    </row>
    <row r="57" spans="1:39" x14ac:dyDescent="0.25">
      <c r="A57" s="257" t="str">
        <f>IF([1]median_raw_etb!A56="","",[1]median_raw_etb!A56)</f>
        <v/>
      </c>
      <c r="B57" s="257" t="str">
        <f>IF([1]median_raw_etb!B56="","",[1]median_raw_etb!B56)</f>
        <v/>
      </c>
      <c r="C57" s="258" t="str">
        <f>IF([1]median_raw_etb!C56="","",[1]median_raw_etb!C56)</f>
        <v/>
      </c>
      <c r="D57" s="247" t="str">
        <f>IF([1]median_raw_etb!D56="","",[1]median_raw_etb!D56)</f>
        <v/>
      </c>
      <c r="E57" s="247" t="str">
        <f>IF([1]median_raw_etb!E56="","",[1]median_raw_etb!E56)</f>
        <v/>
      </c>
      <c r="F57" s="247" t="str">
        <f>IF([1]median_raw_etb!F56="","",[1]median_raw_etb!F56)</f>
        <v/>
      </c>
      <c r="G57" s="247" t="str">
        <f>IF([1]median_raw_etb!G56="","",[1]median_raw_etb!G56)</f>
        <v/>
      </c>
      <c r="H57" s="247" t="str">
        <f>IF([1]median_raw_etb!H56="","",[1]median_raw_etb!H56)</f>
        <v/>
      </c>
      <c r="I57" s="247" t="str">
        <f>IF([1]median_raw_etb!I56="","",[1]median_raw_etb!I56)</f>
        <v/>
      </c>
      <c r="J57" s="247" t="str">
        <f>IF([1]median_raw_etb!J56="","",[1]median_raw_etb!J56)</f>
        <v/>
      </c>
      <c r="K57" s="247" t="str">
        <f>IF([1]median_raw_etb!K56="","",[1]median_raw_etb!K56)</f>
        <v/>
      </c>
      <c r="L57" s="247" t="str">
        <f>IF([1]median_raw_etb!L56="","",[1]median_raw_etb!L56)</f>
        <v/>
      </c>
      <c r="M57" s="247" t="str">
        <f>IF([1]median_raw_etb!M56="","",[1]median_raw_etb!M56)</f>
        <v/>
      </c>
      <c r="N57" s="247" t="str">
        <f>IF([1]median_raw_etb!N56="","",[1]median_raw_etb!N56)</f>
        <v/>
      </c>
      <c r="O57" s="247" t="str">
        <f>IF([1]median_raw_etb!O56="","",[1]median_raw_etb!O56)</f>
        <v/>
      </c>
      <c r="P57" s="247" t="str">
        <f>IF([1]median_raw_etb!P56="","",[1]median_raw_etb!P56)</f>
        <v/>
      </c>
      <c r="Q57" s="247" t="str">
        <f>IF([1]median_raw_etb!Q56="","",[1]median_raw_etb!Q56)</f>
        <v/>
      </c>
      <c r="R57" s="247" t="str">
        <f>IF([1]median_raw_etb!R56="","",[1]median_raw_etb!R56)</f>
        <v/>
      </c>
      <c r="S57" s="247" t="str">
        <f>IF([1]median_raw_etb!S56="","",[1]median_raw_etb!S56)</f>
        <v/>
      </c>
      <c r="T57" s="247" t="str">
        <f>IF([1]median_raw_etb!T56="","",[1]median_raw_etb!T56)</f>
        <v/>
      </c>
      <c r="U57" s="247" t="str">
        <f>IF([1]median_raw_etb!U56="","",[1]median_raw_etb!U56)</f>
        <v/>
      </c>
      <c r="V57" s="247" t="str">
        <f>IF([1]median_raw_etb!V56="","",[1]median_raw_etb!V56)</f>
        <v/>
      </c>
      <c r="W57" s="247" t="str">
        <f>IF([1]median_raw_etb!W56="","",[1]median_raw_etb!W56)</f>
        <v/>
      </c>
      <c r="X57" s="247" t="str">
        <f>IF([1]median_raw_etb!X56="","",[1]median_raw_etb!X56)</f>
        <v/>
      </c>
      <c r="Y57" s="247" t="str">
        <f>IF([1]median_raw_etb!Y56="","",[1]median_raw_etb!Y56)</f>
        <v/>
      </c>
      <c r="Z57" s="247" t="str">
        <f>IF([1]median_raw_etb!Z56="","",[1]median_raw_etb!Z56)</f>
        <v/>
      </c>
      <c r="AA57" s="247" t="str">
        <f>IF([1]median_raw_etb!AA56="","",[1]median_raw_etb!AA56)</f>
        <v/>
      </c>
      <c r="AB57" s="248" t="str">
        <f>IF([1]median_raw_etb!AB56="","",[1]median_raw_etb!AB56)</f>
        <v/>
      </c>
      <c r="AC57" s="248" t="str">
        <f>IF([1]median_raw_etb!AC56="","",[1]median_raw_etb!AC56)</f>
        <v/>
      </c>
      <c r="AD57" s="249" t="str">
        <f>IF([1]median_raw_etb!AD56="","",[1]median_raw_etb!AD56)</f>
        <v/>
      </c>
      <c r="AE57" s="248" t="str">
        <f>IF([1]median_raw_etb!AE56="","",[1]median_raw_etb!AE56)</f>
        <v/>
      </c>
      <c r="AF57" s="248" t="str">
        <f>IF([1]median_raw_etb!AF56="","",[1]median_raw_etb!AF56)</f>
        <v/>
      </c>
      <c r="AG57" s="248" t="str">
        <f>IF([1]median_raw_etb!AG56="","",[1]median_raw_etb!AG56)</f>
        <v/>
      </c>
      <c r="AH57" s="247" t="str">
        <f>IF([1]median_raw_etb!AH56="","",[1]median_raw_etb!AH56)</f>
        <v/>
      </c>
      <c r="AI57" s="247" t="str">
        <f t="shared" si="1"/>
        <v/>
      </c>
      <c r="AJ57" s="247" t="str">
        <f>IF(OR(AM57="",AM57=0),"",IF(C57="","",
IF(INDEX($D$1:$AM57,ROW(),MATCH("Cereal",$D$1:$AM$1,0))="",INDEX($D$1:$AM$2,2,MATCH("Cereal",$D$1:$AM$1,0)),INDEX($D$1:$AM57,ROW(),MATCH("Cereal",$D$1:$AM$1,0)))*90
+IF(INDEX($D$1:$AM57,ROW(),MATCH("Beans",$D$1:$AM$1,0))="",INDEX($D$1:$AM$2,2,MATCH("Beans",$D$1:$AM$1,0)),INDEX($D$1:$AM57,ROW(),MATCH("Beans",$D$1:$AM$1,0)))*9
+IF(INDEX($D$1:$AM57,ROW(),MATCH("Cooking.oil",$D$1:$AM$1,0))="",INDEX($D$1:$AM$2,2,MATCH("Cooking.oil",$D$1:$AM$1,0)),INDEX($D$1:$AM57,ROW(),MATCH("Cooking.oil",$D$1:$AM$1,0)))*6
+IF(INDEX($D$1:$AM57,ROW(),MATCH("Salt",$D$1:$AM$1,0))="",INDEX($D$1:$AM$2,2,MATCH("Salt",$D$1:$AM$1,0)),INDEX($D$1:$AM57,ROW(),MATCH("Salt",$D$1:$AM$1,0)))*1
))</f>
        <v/>
      </c>
      <c r="AK57" s="247" t="str">
        <f>IF(OR(AM57="",AM57=0),"",IF(C57="","",AJ57
+IF(INDEX($D$1:$AH57,ROW(),MATCH("Soap",$D$1:$AH$1,0))="",INDEX($D$1:$AH$2,2,MATCH("Soap",$D$1:$AH$1,0)),INDEX($D$1:$AH57,ROW(),MATCH("Soap",$D$1:$AH$1,0)))*6
+IF(INDEX($D$1:$AH57,ROW(),MATCH("Exercise.book",$D$1:$AH$1,0))="",INDEX($D$1:$AH$2,2,MATCH("Exercise.book",$D$1:$AH$1,0)),INDEX($D$1:$AH57,ROW(),MATCH("Exercise.book",$D$1:$AH$1,0)))*12
+IF(INDEX($D$1:$AH57,ROW(),MATCH("Charcoal",$D$1:$AH$1,0))="",INDEX($D$1:$AH$2,2,MATCH("Charcoal",$D$1:$AH$1,0)),INDEX($D$1:$AH57,ROW(),MATCH("Charcoal",$D$1:$AH$1,0)))*30
+IF(INDEX($D$1:$AH57,ROW(),MATCH("Milling.costs",$D$1:$AH$1,0))="",INDEX($D$1:$AH$2,2,MATCH("Milling.costs",$D$1:$AH$1,0)),INDEX($D$1:$AH57,ROW(),MATCH("Milling.costs",$D$1:$AH$1,0)))/3.5*30
+IF(INDEX($D$1:$AH57,ROW(),MATCH("USD",$D$1:$AH$1,0))="",INDEX($D$1:$AH$2,2,MATCH("USD",$D$1:$AH$1,0)),INDEX($D$1:$AH57,ROW(),MATCH("USD",$D$1:$AH$1,0)))*17
))</f>
        <v/>
      </c>
      <c r="AL57" s="269"/>
      <c r="AM57" s="250" t="str">
        <f t="shared" si="2"/>
        <v/>
      </c>
    </row>
    <row r="58" spans="1:39" x14ac:dyDescent="0.25">
      <c r="A58" s="257" t="str">
        <f>IF([1]median_raw_etb!A57="","",[1]median_raw_etb!A57)</f>
        <v/>
      </c>
      <c r="B58" s="257" t="str">
        <f>IF([1]median_raw_etb!B57="","",[1]median_raw_etb!B57)</f>
        <v/>
      </c>
      <c r="C58" s="258" t="str">
        <f>IF([1]median_raw_etb!C57="","",[1]median_raw_etb!C57)</f>
        <v/>
      </c>
      <c r="D58" s="247" t="str">
        <f>IF([1]median_raw_etb!D57="","",[1]median_raw_etb!D57)</f>
        <v/>
      </c>
      <c r="E58" s="247" t="str">
        <f>IF([1]median_raw_etb!E57="","",[1]median_raw_etb!E57)</f>
        <v/>
      </c>
      <c r="F58" s="247" t="str">
        <f>IF([1]median_raw_etb!F57="","",[1]median_raw_etb!F57)</f>
        <v/>
      </c>
      <c r="G58" s="247" t="str">
        <f>IF([1]median_raw_etb!G57="","",[1]median_raw_etb!G57)</f>
        <v/>
      </c>
      <c r="H58" s="247" t="str">
        <f>IF([1]median_raw_etb!H57="","",[1]median_raw_etb!H57)</f>
        <v/>
      </c>
      <c r="I58" s="247" t="str">
        <f>IF([1]median_raw_etb!I57="","",[1]median_raw_etb!I57)</f>
        <v/>
      </c>
      <c r="J58" s="247" t="str">
        <f>IF([1]median_raw_etb!J57="","",[1]median_raw_etb!J57)</f>
        <v/>
      </c>
      <c r="K58" s="247" t="str">
        <f>IF([1]median_raw_etb!K57="","",[1]median_raw_etb!K57)</f>
        <v/>
      </c>
      <c r="L58" s="247" t="str">
        <f>IF([1]median_raw_etb!L57="","",[1]median_raw_etb!L57)</f>
        <v/>
      </c>
      <c r="M58" s="247" t="str">
        <f>IF([1]median_raw_etb!M57="","",[1]median_raw_etb!M57)</f>
        <v/>
      </c>
      <c r="N58" s="247" t="str">
        <f>IF([1]median_raw_etb!N57="","",[1]median_raw_etb!N57)</f>
        <v/>
      </c>
      <c r="O58" s="247" t="str">
        <f>IF([1]median_raw_etb!O57="","",[1]median_raw_etb!O57)</f>
        <v/>
      </c>
      <c r="P58" s="247" t="str">
        <f>IF([1]median_raw_etb!P57="","",[1]median_raw_etb!P57)</f>
        <v/>
      </c>
      <c r="Q58" s="247" t="str">
        <f>IF([1]median_raw_etb!Q57="","",[1]median_raw_etb!Q57)</f>
        <v/>
      </c>
      <c r="R58" s="247" t="str">
        <f>IF([1]median_raw_etb!R57="","",[1]median_raw_etb!R57)</f>
        <v/>
      </c>
      <c r="S58" s="247" t="str">
        <f>IF([1]median_raw_etb!S57="","",[1]median_raw_etb!S57)</f>
        <v/>
      </c>
      <c r="T58" s="247" t="str">
        <f>IF([1]median_raw_etb!T57="","",[1]median_raw_etb!T57)</f>
        <v/>
      </c>
      <c r="U58" s="247" t="str">
        <f>IF([1]median_raw_etb!U57="","",[1]median_raw_etb!U57)</f>
        <v/>
      </c>
      <c r="V58" s="247" t="str">
        <f>IF([1]median_raw_etb!V57="","",[1]median_raw_etb!V57)</f>
        <v/>
      </c>
      <c r="W58" s="247" t="str">
        <f>IF([1]median_raw_etb!W57="","",[1]median_raw_etb!W57)</f>
        <v/>
      </c>
      <c r="X58" s="247" t="str">
        <f>IF([1]median_raw_etb!X57="","",[1]median_raw_etb!X57)</f>
        <v/>
      </c>
      <c r="Y58" s="247" t="str">
        <f>IF([1]median_raw_etb!Y57="","",[1]median_raw_etb!Y57)</f>
        <v/>
      </c>
      <c r="Z58" s="247" t="str">
        <f>IF([1]median_raw_etb!Z57="","",[1]median_raw_etb!Z57)</f>
        <v/>
      </c>
      <c r="AA58" s="247" t="str">
        <f>IF([1]median_raw_etb!AA57="","",[1]median_raw_etb!AA57)</f>
        <v/>
      </c>
      <c r="AB58" s="248" t="str">
        <f>IF([1]median_raw_etb!AB57="","",[1]median_raw_etb!AB57)</f>
        <v/>
      </c>
      <c r="AC58" s="248" t="str">
        <f>IF([1]median_raw_etb!AC57="","",[1]median_raw_etb!AC57)</f>
        <v/>
      </c>
      <c r="AD58" s="249" t="str">
        <f>IF([1]median_raw_etb!AD57="","",[1]median_raw_etb!AD57)</f>
        <v/>
      </c>
      <c r="AE58" s="248" t="str">
        <f>IF([1]median_raw_etb!AE57="","",[1]median_raw_etb!AE57)</f>
        <v/>
      </c>
      <c r="AF58" s="248" t="str">
        <f>IF([1]median_raw_etb!AF57="","",[1]median_raw_etb!AF57)</f>
        <v/>
      </c>
      <c r="AG58" s="248" t="str">
        <f>IF([1]median_raw_etb!AG57="","",[1]median_raw_etb!AG57)</f>
        <v/>
      </c>
      <c r="AH58" s="247" t="str">
        <f>IF([1]median_raw_etb!AH57="","",[1]median_raw_etb!AH57)</f>
        <v/>
      </c>
      <c r="AI58" s="247" t="str">
        <f t="shared" si="1"/>
        <v/>
      </c>
      <c r="AJ58" s="247" t="str">
        <f>IF(OR(AM58="",AM58=0),"",IF(C58="","",
IF(INDEX($D$1:$AM58,ROW(),MATCH("Cereal",$D$1:$AM$1,0))="",INDEX($D$1:$AM$2,2,MATCH("Cereal",$D$1:$AM$1,0)),INDEX($D$1:$AM58,ROW(),MATCH("Cereal",$D$1:$AM$1,0)))*90
+IF(INDEX($D$1:$AM58,ROW(),MATCH("Beans",$D$1:$AM$1,0))="",INDEX($D$1:$AM$2,2,MATCH("Beans",$D$1:$AM$1,0)),INDEX($D$1:$AM58,ROW(),MATCH("Beans",$D$1:$AM$1,0)))*9
+IF(INDEX($D$1:$AM58,ROW(),MATCH("Cooking.oil",$D$1:$AM$1,0))="",INDEX($D$1:$AM$2,2,MATCH("Cooking.oil",$D$1:$AM$1,0)),INDEX($D$1:$AM58,ROW(),MATCH("Cooking.oil",$D$1:$AM$1,0)))*6
+IF(INDEX($D$1:$AM58,ROW(),MATCH("Salt",$D$1:$AM$1,0))="",INDEX($D$1:$AM$2,2,MATCH("Salt",$D$1:$AM$1,0)),INDEX($D$1:$AM58,ROW(),MATCH("Salt",$D$1:$AM$1,0)))*1
))</f>
        <v/>
      </c>
      <c r="AK58" s="247" t="str">
        <f>IF(OR(AM58="",AM58=0),"",IF(C58="","",AJ58
+IF(INDEX($D$1:$AH58,ROW(),MATCH("Soap",$D$1:$AH$1,0))="",INDEX($D$1:$AH$2,2,MATCH("Soap",$D$1:$AH$1,0)),INDEX($D$1:$AH58,ROW(),MATCH("Soap",$D$1:$AH$1,0)))*6
+IF(INDEX($D$1:$AH58,ROW(),MATCH("Exercise.book",$D$1:$AH$1,0))="",INDEX($D$1:$AH$2,2,MATCH("Exercise.book",$D$1:$AH$1,0)),INDEX($D$1:$AH58,ROW(),MATCH("Exercise.book",$D$1:$AH$1,0)))*12
+IF(INDEX($D$1:$AH58,ROW(),MATCH("Charcoal",$D$1:$AH$1,0))="",INDEX($D$1:$AH$2,2,MATCH("Charcoal",$D$1:$AH$1,0)),INDEX($D$1:$AH58,ROW(),MATCH("Charcoal",$D$1:$AH$1,0)))*30
+IF(INDEX($D$1:$AH58,ROW(),MATCH("Milling.costs",$D$1:$AH$1,0))="",INDEX($D$1:$AH$2,2,MATCH("Milling.costs",$D$1:$AH$1,0)),INDEX($D$1:$AH58,ROW(),MATCH("Milling.costs",$D$1:$AH$1,0)))/3.5*30
+IF(INDEX($D$1:$AH58,ROW(),MATCH("USD",$D$1:$AH$1,0))="",INDEX($D$1:$AH$2,2,MATCH("USD",$D$1:$AH$1,0)),INDEX($D$1:$AH58,ROW(),MATCH("USD",$D$1:$AH$1,0)))*17
))</f>
        <v/>
      </c>
      <c r="AL58" s="269"/>
      <c r="AM58" s="250" t="str">
        <f t="shared" si="2"/>
        <v/>
      </c>
    </row>
    <row r="59" spans="1:39" x14ac:dyDescent="0.25">
      <c r="A59" s="257" t="str">
        <f>IF([1]median_raw_etb!A58="","",[1]median_raw_etb!A58)</f>
        <v/>
      </c>
      <c r="B59" s="257" t="str">
        <f>IF([1]median_raw_etb!B58="","",[1]median_raw_etb!B58)</f>
        <v/>
      </c>
      <c r="C59" s="258" t="str">
        <f>IF([1]median_raw_etb!C58="","",[1]median_raw_etb!C58)</f>
        <v/>
      </c>
      <c r="D59" s="247" t="str">
        <f>IF([1]median_raw_etb!D58="","",[1]median_raw_etb!D58)</f>
        <v/>
      </c>
      <c r="E59" s="247" t="str">
        <f>IF([1]median_raw_etb!E58="","",[1]median_raw_etb!E58)</f>
        <v/>
      </c>
      <c r="F59" s="247" t="str">
        <f>IF([1]median_raw_etb!F58="","",[1]median_raw_etb!F58)</f>
        <v/>
      </c>
      <c r="G59" s="247" t="str">
        <f>IF([1]median_raw_etb!G58="","",[1]median_raw_etb!G58)</f>
        <v/>
      </c>
      <c r="H59" s="247" t="str">
        <f>IF([1]median_raw_etb!H58="","",[1]median_raw_etb!H58)</f>
        <v/>
      </c>
      <c r="I59" s="247" t="str">
        <f>IF([1]median_raw_etb!I58="","",[1]median_raw_etb!I58)</f>
        <v/>
      </c>
      <c r="J59" s="247" t="str">
        <f>IF([1]median_raw_etb!J58="","",[1]median_raw_etb!J58)</f>
        <v/>
      </c>
      <c r="K59" s="247" t="str">
        <f>IF([1]median_raw_etb!K58="","",[1]median_raw_etb!K58)</f>
        <v/>
      </c>
      <c r="L59" s="247" t="str">
        <f>IF([1]median_raw_etb!L58="","",[1]median_raw_etb!L58)</f>
        <v/>
      </c>
      <c r="M59" s="247" t="str">
        <f>IF([1]median_raw_etb!M58="","",[1]median_raw_etb!M58)</f>
        <v/>
      </c>
      <c r="N59" s="247" t="str">
        <f>IF([1]median_raw_etb!N58="","",[1]median_raw_etb!N58)</f>
        <v/>
      </c>
      <c r="O59" s="247" t="str">
        <f>IF([1]median_raw_etb!O58="","",[1]median_raw_etb!O58)</f>
        <v/>
      </c>
      <c r="P59" s="247" t="str">
        <f>IF([1]median_raw_etb!P58="","",[1]median_raw_etb!P58)</f>
        <v/>
      </c>
      <c r="Q59" s="247" t="str">
        <f>IF([1]median_raw_etb!Q58="","",[1]median_raw_etb!Q58)</f>
        <v/>
      </c>
      <c r="R59" s="247" t="str">
        <f>IF([1]median_raw_etb!R58="","",[1]median_raw_etb!R58)</f>
        <v/>
      </c>
      <c r="S59" s="247" t="str">
        <f>IF([1]median_raw_etb!S58="","",[1]median_raw_etb!S58)</f>
        <v/>
      </c>
      <c r="T59" s="247" t="str">
        <f>IF([1]median_raw_etb!T58="","",[1]median_raw_etb!T58)</f>
        <v/>
      </c>
      <c r="U59" s="247" t="str">
        <f>IF([1]median_raw_etb!U58="","",[1]median_raw_etb!U58)</f>
        <v/>
      </c>
      <c r="V59" s="247" t="str">
        <f>IF([1]median_raw_etb!V58="","",[1]median_raw_etb!V58)</f>
        <v/>
      </c>
      <c r="W59" s="247" t="str">
        <f>IF([1]median_raw_etb!W58="","",[1]median_raw_etb!W58)</f>
        <v/>
      </c>
      <c r="X59" s="247" t="str">
        <f>IF([1]median_raw_etb!X58="","",[1]median_raw_etb!X58)</f>
        <v/>
      </c>
      <c r="Y59" s="247" t="str">
        <f>IF([1]median_raw_etb!Y58="","",[1]median_raw_etb!Y58)</f>
        <v/>
      </c>
      <c r="Z59" s="247" t="str">
        <f>IF([1]median_raw_etb!Z58="","",[1]median_raw_etb!Z58)</f>
        <v/>
      </c>
      <c r="AA59" s="247" t="str">
        <f>IF([1]median_raw_etb!AA58="","",[1]median_raw_etb!AA58)</f>
        <v/>
      </c>
      <c r="AB59" s="248" t="str">
        <f>IF([1]median_raw_etb!AB58="","",[1]median_raw_etb!AB58)</f>
        <v/>
      </c>
      <c r="AC59" s="248" t="str">
        <f>IF([1]median_raw_etb!AC58="","",[1]median_raw_etb!AC58)</f>
        <v/>
      </c>
      <c r="AD59" s="249" t="str">
        <f>IF([1]median_raw_etb!AD58="","",[1]median_raw_etb!AD58)</f>
        <v/>
      </c>
      <c r="AE59" s="248" t="str">
        <f>IF([1]median_raw_etb!AE58="","",[1]median_raw_etb!AE58)</f>
        <v/>
      </c>
      <c r="AF59" s="248" t="str">
        <f>IF([1]median_raw_etb!AF58="","",[1]median_raw_etb!AF58)</f>
        <v/>
      </c>
      <c r="AG59" s="248" t="str">
        <f>IF([1]median_raw_etb!AG58="","",[1]median_raw_etb!AG58)</f>
        <v/>
      </c>
      <c r="AH59" s="247" t="str">
        <f>IF([1]median_raw_etb!AH58="","",[1]median_raw_etb!AH58)</f>
        <v/>
      </c>
      <c r="AI59" s="247" t="str">
        <f t="shared" si="1"/>
        <v/>
      </c>
      <c r="AJ59" s="247" t="str">
        <f>IF(OR(AM59="",AM59=0),"",IF(C59="","",
IF(INDEX($D$1:$AM59,ROW(),MATCH("Cereal",$D$1:$AM$1,0))="",INDEX($D$1:$AM$2,2,MATCH("Cereal",$D$1:$AM$1,0)),INDEX($D$1:$AM59,ROW(),MATCH("Cereal",$D$1:$AM$1,0)))*90
+IF(INDEX($D$1:$AM59,ROW(),MATCH("Beans",$D$1:$AM$1,0))="",INDEX($D$1:$AM$2,2,MATCH("Beans",$D$1:$AM$1,0)),INDEX($D$1:$AM59,ROW(),MATCH("Beans",$D$1:$AM$1,0)))*9
+IF(INDEX($D$1:$AM59,ROW(),MATCH("Cooking.oil",$D$1:$AM$1,0))="",INDEX($D$1:$AM$2,2,MATCH("Cooking.oil",$D$1:$AM$1,0)),INDEX($D$1:$AM59,ROW(),MATCH("Cooking.oil",$D$1:$AM$1,0)))*6
+IF(INDEX($D$1:$AM59,ROW(),MATCH("Salt",$D$1:$AM$1,0))="",INDEX($D$1:$AM$2,2,MATCH("Salt",$D$1:$AM$1,0)),INDEX($D$1:$AM59,ROW(),MATCH("Salt",$D$1:$AM$1,0)))*1
))</f>
        <v/>
      </c>
      <c r="AK59" s="247" t="str">
        <f>IF(OR(AM59="",AM59=0),"",IF(C59="","",AJ59
+IF(INDEX($D$1:$AH59,ROW(),MATCH("Soap",$D$1:$AH$1,0))="",INDEX($D$1:$AH$2,2,MATCH("Soap",$D$1:$AH$1,0)),INDEX($D$1:$AH59,ROW(),MATCH("Soap",$D$1:$AH$1,0)))*6
+IF(INDEX($D$1:$AH59,ROW(),MATCH("Exercise.book",$D$1:$AH$1,0))="",INDEX($D$1:$AH$2,2,MATCH("Exercise.book",$D$1:$AH$1,0)),INDEX($D$1:$AH59,ROW(),MATCH("Exercise.book",$D$1:$AH$1,0)))*12
+IF(INDEX($D$1:$AH59,ROW(),MATCH("Charcoal",$D$1:$AH$1,0))="",INDEX($D$1:$AH$2,2,MATCH("Charcoal",$D$1:$AH$1,0)),INDEX($D$1:$AH59,ROW(),MATCH("Charcoal",$D$1:$AH$1,0)))*30
+IF(INDEX($D$1:$AH59,ROW(),MATCH("Milling.costs",$D$1:$AH$1,0))="",INDEX($D$1:$AH$2,2,MATCH("Milling.costs",$D$1:$AH$1,0)),INDEX($D$1:$AH59,ROW(),MATCH("Milling.costs",$D$1:$AH$1,0)))/3.5*30
+IF(INDEX($D$1:$AH59,ROW(),MATCH("USD",$D$1:$AH$1,0))="",INDEX($D$1:$AH$2,2,MATCH("USD",$D$1:$AH$1,0)),INDEX($D$1:$AH59,ROW(),MATCH("USD",$D$1:$AH$1,0)))*17
))</f>
        <v/>
      </c>
      <c r="AL59" s="269"/>
      <c r="AM59" s="250" t="str">
        <f t="shared" si="2"/>
        <v/>
      </c>
    </row>
    <row r="60" spans="1:39" x14ac:dyDescent="0.25">
      <c r="A60" s="257" t="str">
        <f>IF([1]median_raw_etb!A59="","",[1]median_raw_etb!A59)</f>
        <v/>
      </c>
      <c r="B60" s="257" t="str">
        <f>IF([1]median_raw_etb!B59="","",[1]median_raw_etb!B59)</f>
        <v/>
      </c>
      <c r="C60" s="258" t="str">
        <f>IF([1]median_raw_etb!C59="","",[1]median_raw_etb!C59)</f>
        <v/>
      </c>
      <c r="D60" s="247" t="str">
        <f>IF([1]median_raw_etb!D59="","",[1]median_raw_etb!D59)</f>
        <v/>
      </c>
      <c r="E60" s="247" t="str">
        <f>IF([1]median_raw_etb!E59="","",[1]median_raw_etb!E59)</f>
        <v/>
      </c>
      <c r="F60" s="247" t="str">
        <f>IF([1]median_raw_etb!F59="","",[1]median_raw_etb!F59)</f>
        <v/>
      </c>
      <c r="G60" s="247" t="str">
        <f>IF([1]median_raw_etb!G59="","",[1]median_raw_etb!G59)</f>
        <v/>
      </c>
      <c r="H60" s="247" t="str">
        <f>IF([1]median_raw_etb!H59="","",[1]median_raw_etb!H59)</f>
        <v/>
      </c>
      <c r="I60" s="247" t="str">
        <f>IF([1]median_raw_etb!I59="","",[1]median_raw_etb!I59)</f>
        <v/>
      </c>
      <c r="J60" s="247" t="str">
        <f>IF([1]median_raw_etb!J59="","",[1]median_raw_etb!J59)</f>
        <v/>
      </c>
      <c r="K60" s="247" t="str">
        <f>IF([1]median_raw_etb!K59="","",[1]median_raw_etb!K59)</f>
        <v/>
      </c>
      <c r="L60" s="247" t="str">
        <f>IF([1]median_raw_etb!L59="","",[1]median_raw_etb!L59)</f>
        <v/>
      </c>
      <c r="M60" s="247" t="str">
        <f>IF([1]median_raw_etb!M59="","",[1]median_raw_etb!M59)</f>
        <v/>
      </c>
      <c r="N60" s="247" t="str">
        <f>IF([1]median_raw_etb!N59="","",[1]median_raw_etb!N59)</f>
        <v/>
      </c>
      <c r="O60" s="247" t="str">
        <f>IF([1]median_raw_etb!O59="","",[1]median_raw_etb!O59)</f>
        <v/>
      </c>
      <c r="P60" s="247" t="str">
        <f>IF([1]median_raw_etb!P59="","",[1]median_raw_etb!P59)</f>
        <v/>
      </c>
      <c r="Q60" s="247" t="str">
        <f>IF([1]median_raw_etb!Q59="","",[1]median_raw_etb!Q59)</f>
        <v/>
      </c>
      <c r="R60" s="247" t="str">
        <f>IF([1]median_raw_etb!R59="","",[1]median_raw_etb!R59)</f>
        <v/>
      </c>
      <c r="S60" s="247" t="str">
        <f>IF([1]median_raw_etb!S59="","",[1]median_raw_etb!S59)</f>
        <v/>
      </c>
      <c r="T60" s="247" t="str">
        <f>IF([1]median_raw_etb!T59="","",[1]median_raw_etb!T59)</f>
        <v/>
      </c>
      <c r="U60" s="247" t="str">
        <f>IF([1]median_raw_etb!U59="","",[1]median_raw_etb!U59)</f>
        <v/>
      </c>
      <c r="V60" s="247" t="str">
        <f>IF([1]median_raw_etb!V59="","",[1]median_raw_etb!V59)</f>
        <v/>
      </c>
      <c r="W60" s="247" t="str">
        <f>IF([1]median_raw_etb!W59="","",[1]median_raw_etb!W59)</f>
        <v/>
      </c>
      <c r="X60" s="247" t="str">
        <f>IF([1]median_raw_etb!X59="","",[1]median_raw_etb!X59)</f>
        <v/>
      </c>
      <c r="Y60" s="247" t="str">
        <f>IF([1]median_raw_etb!Y59="","",[1]median_raw_etb!Y59)</f>
        <v/>
      </c>
      <c r="Z60" s="247" t="str">
        <f>IF([1]median_raw_etb!Z59="","",[1]median_raw_etb!Z59)</f>
        <v/>
      </c>
      <c r="AA60" s="247" t="str">
        <f>IF([1]median_raw_etb!AA59="","",[1]median_raw_etb!AA59)</f>
        <v/>
      </c>
      <c r="AB60" s="248" t="str">
        <f>IF([1]median_raw_etb!AB59="","",[1]median_raw_etb!AB59)</f>
        <v/>
      </c>
      <c r="AC60" s="248" t="str">
        <f>IF([1]median_raw_etb!AC59="","",[1]median_raw_etb!AC59)</f>
        <v/>
      </c>
      <c r="AD60" s="249" t="str">
        <f>IF([1]median_raw_etb!AD59="","",[1]median_raw_etb!AD59)</f>
        <v/>
      </c>
      <c r="AE60" s="248" t="str">
        <f>IF([1]median_raw_etb!AE59="","",[1]median_raw_etb!AE59)</f>
        <v/>
      </c>
      <c r="AF60" s="248" t="str">
        <f>IF([1]median_raw_etb!AF59="","",[1]median_raw_etb!AF59)</f>
        <v/>
      </c>
      <c r="AG60" s="248" t="str">
        <f>IF([1]median_raw_etb!AG59="","",[1]median_raw_etb!AG59)</f>
        <v/>
      </c>
      <c r="AH60" s="247" t="str">
        <f>IF([1]median_raw_etb!AH59="","",[1]median_raw_etb!AH59)</f>
        <v/>
      </c>
      <c r="AI60" s="247" t="str">
        <f t="shared" si="1"/>
        <v/>
      </c>
      <c r="AJ60" s="247" t="str">
        <f>IF(OR(AM60="",AM60=0),"",IF(C60="","",
IF(INDEX($D$1:$AM60,ROW(),MATCH("Cereal",$D$1:$AM$1,0))="",INDEX($D$1:$AM$2,2,MATCH("Cereal",$D$1:$AM$1,0)),INDEX($D$1:$AM60,ROW(),MATCH("Cereal",$D$1:$AM$1,0)))*90
+IF(INDEX($D$1:$AM60,ROW(),MATCH("Beans",$D$1:$AM$1,0))="",INDEX($D$1:$AM$2,2,MATCH("Beans",$D$1:$AM$1,0)),INDEX($D$1:$AM60,ROW(),MATCH("Beans",$D$1:$AM$1,0)))*9
+IF(INDEX($D$1:$AM60,ROW(),MATCH("Cooking.oil",$D$1:$AM$1,0))="",INDEX($D$1:$AM$2,2,MATCH("Cooking.oil",$D$1:$AM$1,0)),INDEX($D$1:$AM60,ROW(),MATCH("Cooking.oil",$D$1:$AM$1,0)))*6
+IF(INDEX($D$1:$AM60,ROW(),MATCH("Salt",$D$1:$AM$1,0))="",INDEX($D$1:$AM$2,2,MATCH("Salt",$D$1:$AM$1,0)),INDEX($D$1:$AM60,ROW(),MATCH("Salt",$D$1:$AM$1,0)))*1
))</f>
        <v/>
      </c>
      <c r="AK60" s="247" t="str">
        <f>IF(OR(AM60="",AM60=0),"",IF(C60="","",AJ60
+IF(INDEX($D$1:$AH60,ROW(),MATCH("Soap",$D$1:$AH$1,0))="",INDEX($D$1:$AH$2,2,MATCH("Soap",$D$1:$AH$1,0)),INDEX($D$1:$AH60,ROW(),MATCH("Soap",$D$1:$AH$1,0)))*6
+IF(INDEX($D$1:$AH60,ROW(),MATCH("Exercise.book",$D$1:$AH$1,0))="",INDEX($D$1:$AH$2,2,MATCH("Exercise.book",$D$1:$AH$1,0)),INDEX($D$1:$AH60,ROW(),MATCH("Exercise.book",$D$1:$AH$1,0)))*12
+IF(INDEX($D$1:$AH60,ROW(),MATCH("Charcoal",$D$1:$AH$1,0))="",INDEX($D$1:$AH$2,2,MATCH("Charcoal",$D$1:$AH$1,0)),INDEX($D$1:$AH60,ROW(),MATCH("Charcoal",$D$1:$AH$1,0)))*30
+IF(INDEX($D$1:$AH60,ROW(),MATCH("Milling.costs",$D$1:$AH$1,0))="",INDEX($D$1:$AH$2,2,MATCH("Milling.costs",$D$1:$AH$1,0)),INDEX($D$1:$AH60,ROW(),MATCH("Milling.costs",$D$1:$AH$1,0)))/3.5*30
+IF(INDEX($D$1:$AH60,ROW(),MATCH("USD",$D$1:$AH$1,0))="",INDEX($D$1:$AH$2,2,MATCH("USD",$D$1:$AH$1,0)),INDEX($D$1:$AH60,ROW(),MATCH("USD",$D$1:$AH$1,0)))*17
))</f>
        <v/>
      </c>
      <c r="AL60" s="269"/>
      <c r="AM60" s="250" t="str">
        <f t="shared" si="2"/>
        <v/>
      </c>
    </row>
    <row r="61" spans="1:39" x14ac:dyDescent="0.25">
      <c r="A61" s="257" t="str">
        <f>IF([1]median_raw_etb!A60="","",[1]median_raw_etb!A60)</f>
        <v/>
      </c>
      <c r="B61" s="257" t="str">
        <f>IF([1]median_raw_etb!B60="","",[1]median_raw_etb!B60)</f>
        <v/>
      </c>
      <c r="C61" s="258" t="str">
        <f>IF([1]median_raw_etb!C60="","",[1]median_raw_etb!C60)</f>
        <v/>
      </c>
      <c r="D61" s="247" t="str">
        <f>IF([1]median_raw_etb!D60="","",[1]median_raw_etb!D60)</f>
        <v/>
      </c>
      <c r="E61" s="247" t="str">
        <f>IF([1]median_raw_etb!E60="","",[1]median_raw_etb!E60)</f>
        <v/>
      </c>
      <c r="F61" s="247" t="str">
        <f>IF([1]median_raw_etb!F60="","",[1]median_raw_etb!F60)</f>
        <v/>
      </c>
      <c r="G61" s="247" t="str">
        <f>IF([1]median_raw_etb!G60="","",[1]median_raw_etb!G60)</f>
        <v/>
      </c>
      <c r="H61" s="247" t="str">
        <f>IF([1]median_raw_etb!H60="","",[1]median_raw_etb!H60)</f>
        <v/>
      </c>
      <c r="I61" s="247" t="str">
        <f>IF([1]median_raw_etb!I60="","",[1]median_raw_etb!I60)</f>
        <v/>
      </c>
      <c r="J61" s="247" t="str">
        <f>IF([1]median_raw_etb!J60="","",[1]median_raw_etb!J60)</f>
        <v/>
      </c>
      <c r="K61" s="247" t="str">
        <f>IF([1]median_raw_etb!K60="","",[1]median_raw_etb!K60)</f>
        <v/>
      </c>
      <c r="L61" s="247" t="str">
        <f>IF([1]median_raw_etb!L60="","",[1]median_raw_etb!L60)</f>
        <v/>
      </c>
      <c r="M61" s="247" t="str">
        <f>IF([1]median_raw_etb!M60="","",[1]median_raw_etb!M60)</f>
        <v/>
      </c>
      <c r="N61" s="247" t="str">
        <f>IF([1]median_raw_etb!N60="","",[1]median_raw_etb!N60)</f>
        <v/>
      </c>
      <c r="O61" s="247" t="str">
        <f>IF([1]median_raw_etb!O60="","",[1]median_raw_etb!O60)</f>
        <v/>
      </c>
      <c r="P61" s="247" t="str">
        <f>IF([1]median_raw_etb!P60="","",[1]median_raw_etb!P60)</f>
        <v/>
      </c>
      <c r="Q61" s="247" t="str">
        <f>IF([1]median_raw_etb!Q60="","",[1]median_raw_etb!Q60)</f>
        <v/>
      </c>
      <c r="R61" s="247" t="str">
        <f>IF([1]median_raw_etb!R60="","",[1]median_raw_etb!R60)</f>
        <v/>
      </c>
      <c r="S61" s="247" t="str">
        <f>IF([1]median_raw_etb!S60="","",[1]median_raw_etb!S60)</f>
        <v/>
      </c>
      <c r="T61" s="247" t="str">
        <f>IF([1]median_raw_etb!T60="","",[1]median_raw_etb!T60)</f>
        <v/>
      </c>
      <c r="U61" s="247" t="str">
        <f>IF([1]median_raw_etb!U60="","",[1]median_raw_etb!U60)</f>
        <v/>
      </c>
      <c r="V61" s="247" t="str">
        <f>IF([1]median_raw_etb!V60="","",[1]median_raw_etb!V60)</f>
        <v/>
      </c>
      <c r="W61" s="247" t="str">
        <f>IF([1]median_raw_etb!W60="","",[1]median_raw_etb!W60)</f>
        <v/>
      </c>
      <c r="X61" s="247" t="str">
        <f>IF([1]median_raw_etb!X60="","",[1]median_raw_etb!X60)</f>
        <v/>
      </c>
      <c r="Y61" s="247" t="str">
        <f>IF([1]median_raw_etb!Y60="","",[1]median_raw_etb!Y60)</f>
        <v/>
      </c>
      <c r="Z61" s="247" t="str">
        <f>IF([1]median_raw_etb!Z60="","",[1]median_raw_etb!Z60)</f>
        <v/>
      </c>
      <c r="AA61" s="247" t="str">
        <f>IF([1]median_raw_etb!AA60="","",[1]median_raw_etb!AA60)</f>
        <v/>
      </c>
      <c r="AB61" s="248" t="str">
        <f>IF([1]median_raw_etb!AB60="","",[1]median_raw_etb!AB60)</f>
        <v/>
      </c>
      <c r="AC61" s="248" t="str">
        <f>IF([1]median_raw_etb!AC60="","",[1]median_raw_etb!AC60)</f>
        <v/>
      </c>
      <c r="AD61" s="249" t="str">
        <f>IF([1]median_raw_etb!AD60="","",[1]median_raw_etb!AD60)</f>
        <v/>
      </c>
      <c r="AE61" s="248" t="str">
        <f>IF([1]median_raw_etb!AE60="","",[1]median_raw_etb!AE60)</f>
        <v/>
      </c>
      <c r="AF61" s="248" t="str">
        <f>IF([1]median_raw_etb!AF60="","",[1]median_raw_etb!AF60)</f>
        <v/>
      </c>
      <c r="AG61" s="248" t="str">
        <f>IF([1]median_raw_etb!AG60="","",[1]median_raw_etb!AG60)</f>
        <v/>
      </c>
      <c r="AH61" s="247" t="str">
        <f>IF([1]median_raw_etb!AH60="","",[1]median_raw_etb!AH60)</f>
        <v/>
      </c>
      <c r="AI61" s="247" t="str">
        <f t="shared" si="1"/>
        <v/>
      </c>
      <c r="AJ61" s="247" t="str">
        <f>IF(OR(AM61="",AM61=0),"",IF(C61="","",
IF(INDEX($D$1:$AM61,ROW(),MATCH("Cereal",$D$1:$AM$1,0))="",INDEX($D$1:$AM$2,2,MATCH("Cereal",$D$1:$AM$1,0)),INDEX($D$1:$AM61,ROW(),MATCH("Cereal",$D$1:$AM$1,0)))*90
+IF(INDEX($D$1:$AM61,ROW(),MATCH("Beans",$D$1:$AM$1,0))="",INDEX($D$1:$AM$2,2,MATCH("Beans",$D$1:$AM$1,0)),INDEX($D$1:$AM61,ROW(),MATCH("Beans",$D$1:$AM$1,0)))*9
+IF(INDEX($D$1:$AM61,ROW(),MATCH("Cooking.oil",$D$1:$AM$1,0))="",INDEX($D$1:$AM$2,2,MATCH("Cooking.oil",$D$1:$AM$1,0)),INDEX($D$1:$AM61,ROW(),MATCH("Cooking.oil",$D$1:$AM$1,0)))*6
+IF(INDEX($D$1:$AM61,ROW(),MATCH("Salt",$D$1:$AM$1,0))="",INDEX($D$1:$AM$2,2,MATCH("Salt",$D$1:$AM$1,0)),INDEX($D$1:$AM61,ROW(),MATCH("Salt",$D$1:$AM$1,0)))*1
))</f>
        <v/>
      </c>
      <c r="AK61" s="247" t="str">
        <f>IF(OR(AM61="",AM61=0),"",IF(C61="","",AJ61
+IF(INDEX($D$1:$AH61,ROW(),MATCH("Soap",$D$1:$AH$1,0))="",INDEX($D$1:$AH$2,2,MATCH("Soap",$D$1:$AH$1,0)),INDEX($D$1:$AH61,ROW(),MATCH("Soap",$D$1:$AH$1,0)))*6
+IF(INDEX($D$1:$AH61,ROW(),MATCH("Exercise.book",$D$1:$AH$1,0))="",INDEX($D$1:$AH$2,2,MATCH("Exercise.book",$D$1:$AH$1,0)),INDEX($D$1:$AH61,ROW(),MATCH("Exercise.book",$D$1:$AH$1,0)))*12
+IF(INDEX($D$1:$AH61,ROW(),MATCH("Charcoal",$D$1:$AH$1,0))="",INDEX($D$1:$AH$2,2,MATCH("Charcoal",$D$1:$AH$1,0)),INDEX($D$1:$AH61,ROW(),MATCH("Charcoal",$D$1:$AH$1,0)))*30
+IF(INDEX($D$1:$AH61,ROW(),MATCH("Milling.costs",$D$1:$AH$1,0))="",INDEX($D$1:$AH$2,2,MATCH("Milling.costs",$D$1:$AH$1,0)),INDEX($D$1:$AH61,ROW(),MATCH("Milling.costs",$D$1:$AH$1,0)))/3.5*30
+IF(INDEX($D$1:$AH61,ROW(),MATCH("USD",$D$1:$AH$1,0))="",INDEX($D$1:$AH$2,2,MATCH("USD",$D$1:$AH$1,0)),INDEX($D$1:$AH61,ROW(),MATCH("USD",$D$1:$AH$1,0)))*17
))</f>
        <v/>
      </c>
      <c r="AL61" s="269"/>
      <c r="AM61" s="250" t="str">
        <f t="shared" si="2"/>
        <v/>
      </c>
    </row>
    <row r="62" spans="1:39" x14ac:dyDescent="0.25">
      <c r="A62" s="257" t="str">
        <f>IF([1]median_raw_etb!A61="","",[1]median_raw_etb!A61)</f>
        <v/>
      </c>
      <c r="B62" s="257" t="str">
        <f>IF([1]median_raw_etb!B61="","",[1]median_raw_etb!B61)</f>
        <v/>
      </c>
      <c r="C62" s="258" t="str">
        <f>IF([1]median_raw_etb!C61="","",[1]median_raw_etb!C61)</f>
        <v/>
      </c>
      <c r="D62" s="247" t="str">
        <f>IF([1]median_raw_etb!D61="","",[1]median_raw_etb!D61)</f>
        <v/>
      </c>
      <c r="E62" s="247" t="str">
        <f>IF([1]median_raw_etb!E61="","",[1]median_raw_etb!E61)</f>
        <v/>
      </c>
      <c r="F62" s="247" t="str">
        <f>IF([1]median_raw_etb!F61="","",[1]median_raw_etb!F61)</f>
        <v/>
      </c>
      <c r="G62" s="247" t="str">
        <f>IF([1]median_raw_etb!G61="","",[1]median_raw_etb!G61)</f>
        <v/>
      </c>
      <c r="H62" s="247" t="str">
        <f>IF([1]median_raw_etb!H61="","",[1]median_raw_etb!H61)</f>
        <v/>
      </c>
      <c r="I62" s="247" t="str">
        <f>IF([1]median_raw_etb!I61="","",[1]median_raw_etb!I61)</f>
        <v/>
      </c>
      <c r="J62" s="247" t="str">
        <f>IF([1]median_raw_etb!J61="","",[1]median_raw_etb!J61)</f>
        <v/>
      </c>
      <c r="K62" s="247" t="str">
        <f>IF([1]median_raw_etb!K61="","",[1]median_raw_etb!K61)</f>
        <v/>
      </c>
      <c r="L62" s="247" t="str">
        <f>IF([1]median_raw_etb!L61="","",[1]median_raw_etb!L61)</f>
        <v/>
      </c>
      <c r="M62" s="247" t="str">
        <f>IF([1]median_raw_etb!M61="","",[1]median_raw_etb!M61)</f>
        <v/>
      </c>
      <c r="N62" s="247" t="str">
        <f>IF([1]median_raw_etb!N61="","",[1]median_raw_etb!N61)</f>
        <v/>
      </c>
      <c r="O62" s="247" t="str">
        <f>IF([1]median_raw_etb!O61="","",[1]median_raw_etb!O61)</f>
        <v/>
      </c>
      <c r="P62" s="247" t="str">
        <f>IF([1]median_raw_etb!P61="","",[1]median_raw_etb!P61)</f>
        <v/>
      </c>
      <c r="Q62" s="247" t="str">
        <f>IF([1]median_raw_etb!Q61="","",[1]median_raw_etb!Q61)</f>
        <v/>
      </c>
      <c r="R62" s="247" t="str">
        <f>IF([1]median_raw_etb!R61="","",[1]median_raw_etb!R61)</f>
        <v/>
      </c>
      <c r="S62" s="247" t="str">
        <f>IF([1]median_raw_etb!S61="","",[1]median_raw_etb!S61)</f>
        <v/>
      </c>
      <c r="T62" s="247" t="str">
        <f>IF([1]median_raw_etb!T61="","",[1]median_raw_etb!T61)</f>
        <v/>
      </c>
      <c r="U62" s="247" t="str">
        <f>IF([1]median_raw_etb!U61="","",[1]median_raw_etb!U61)</f>
        <v/>
      </c>
      <c r="V62" s="247" t="str">
        <f>IF([1]median_raw_etb!V61="","",[1]median_raw_etb!V61)</f>
        <v/>
      </c>
      <c r="W62" s="247" t="str">
        <f>IF([1]median_raw_etb!W61="","",[1]median_raw_etb!W61)</f>
        <v/>
      </c>
      <c r="X62" s="247" t="str">
        <f>IF([1]median_raw_etb!X61="","",[1]median_raw_etb!X61)</f>
        <v/>
      </c>
      <c r="Y62" s="247" t="str">
        <f>IF([1]median_raw_etb!Y61="","",[1]median_raw_etb!Y61)</f>
        <v/>
      </c>
      <c r="Z62" s="247" t="str">
        <f>IF([1]median_raw_etb!Z61="","",[1]median_raw_etb!Z61)</f>
        <v/>
      </c>
      <c r="AA62" s="247" t="str">
        <f>IF([1]median_raw_etb!AA61="","",[1]median_raw_etb!AA61)</f>
        <v/>
      </c>
      <c r="AB62" s="248" t="str">
        <f>IF([1]median_raw_etb!AB61="","",[1]median_raw_etb!AB61)</f>
        <v/>
      </c>
      <c r="AC62" s="248" t="str">
        <f>IF([1]median_raw_etb!AC61="","",[1]median_raw_etb!AC61)</f>
        <v/>
      </c>
      <c r="AD62" s="249" t="str">
        <f>IF([1]median_raw_etb!AD61="","",[1]median_raw_etb!AD61)</f>
        <v/>
      </c>
      <c r="AE62" s="248" t="str">
        <f>IF([1]median_raw_etb!AE61="","",[1]median_raw_etb!AE61)</f>
        <v/>
      </c>
      <c r="AF62" s="248" t="str">
        <f>IF([1]median_raw_etb!AF61="","",[1]median_raw_etb!AF61)</f>
        <v/>
      </c>
      <c r="AG62" s="248" t="str">
        <f>IF([1]median_raw_etb!AG61="","",[1]median_raw_etb!AG61)</f>
        <v/>
      </c>
      <c r="AH62" s="247" t="str">
        <f>IF([1]median_raw_etb!AH61="","",[1]median_raw_etb!AH61)</f>
        <v/>
      </c>
      <c r="AI62" s="247" t="str">
        <f t="shared" si="1"/>
        <v/>
      </c>
      <c r="AJ62" s="247" t="str">
        <f>IF(OR(AM62="",AM62=0),"",IF(C62="","",
IF(INDEX($D$1:$AM62,ROW(),MATCH("Cereal",$D$1:$AM$1,0))="",INDEX($D$1:$AM$2,2,MATCH("Cereal",$D$1:$AM$1,0)),INDEX($D$1:$AM62,ROW(),MATCH("Cereal",$D$1:$AM$1,0)))*90
+IF(INDEX($D$1:$AM62,ROW(),MATCH("Beans",$D$1:$AM$1,0))="",INDEX($D$1:$AM$2,2,MATCH("Beans",$D$1:$AM$1,0)),INDEX($D$1:$AM62,ROW(),MATCH("Beans",$D$1:$AM$1,0)))*9
+IF(INDEX($D$1:$AM62,ROW(),MATCH("Cooking.oil",$D$1:$AM$1,0))="",INDEX($D$1:$AM$2,2,MATCH("Cooking.oil",$D$1:$AM$1,0)),INDEX($D$1:$AM62,ROW(),MATCH("Cooking.oil",$D$1:$AM$1,0)))*6
+IF(INDEX($D$1:$AM62,ROW(),MATCH("Salt",$D$1:$AM$1,0))="",INDEX($D$1:$AM$2,2,MATCH("Salt",$D$1:$AM$1,0)),INDEX($D$1:$AM62,ROW(),MATCH("Salt",$D$1:$AM$1,0)))*1
))</f>
        <v/>
      </c>
      <c r="AK62" s="247" t="str">
        <f>IF(OR(AM62="",AM62=0),"",IF(C62="","",AJ62
+IF(INDEX($D$1:$AH62,ROW(),MATCH("Soap",$D$1:$AH$1,0))="",INDEX($D$1:$AH$2,2,MATCH("Soap",$D$1:$AH$1,0)),INDEX($D$1:$AH62,ROW(),MATCH("Soap",$D$1:$AH$1,0)))*6
+IF(INDEX($D$1:$AH62,ROW(),MATCH("Exercise.book",$D$1:$AH$1,0))="",INDEX($D$1:$AH$2,2,MATCH("Exercise.book",$D$1:$AH$1,0)),INDEX($D$1:$AH62,ROW(),MATCH("Exercise.book",$D$1:$AH$1,0)))*12
+IF(INDEX($D$1:$AH62,ROW(),MATCH("Charcoal",$D$1:$AH$1,0))="",INDEX($D$1:$AH$2,2,MATCH("Charcoal",$D$1:$AH$1,0)),INDEX($D$1:$AH62,ROW(),MATCH("Charcoal",$D$1:$AH$1,0)))*30
+IF(INDEX($D$1:$AH62,ROW(),MATCH("Milling.costs",$D$1:$AH$1,0))="",INDEX($D$1:$AH$2,2,MATCH("Milling.costs",$D$1:$AH$1,0)),INDEX($D$1:$AH62,ROW(),MATCH("Milling.costs",$D$1:$AH$1,0)))/3.5*30
+IF(INDEX($D$1:$AH62,ROW(),MATCH("USD",$D$1:$AH$1,0))="",INDEX($D$1:$AH$2,2,MATCH("USD",$D$1:$AH$1,0)),INDEX($D$1:$AH62,ROW(),MATCH("USD",$D$1:$AH$1,0)))*17
))</f>
        <v/>
      </c>
      <c r="AL62" s="269"/>
      <c r="AM62" s="250" t="str">
        <f t="shared" si="2"/>
        <v/>
      </c>
    </row>
    <row r="63" spans="1:39" x14ac:dyDescent="0.25">
      <c r="A63" s="257" t="str">
        <f>IF([1]median_raw_etb!A62="","",[1]median_raw_etb!A62)</f>
        <v/>
      </c>
      <c r="B63" s="257" t="str">
        <f>IF([1]median_raw_etb!B62="","",[1]median_raw_etb!B62)</f>
        <v/>
      </c>
      <c r="C63" s="258" t="str">
        <f>IF([1]median_raw_etb!C62="","",[1]median_raw_etb!C62)</f>
        <v/>
      </c>
      <c r="D63" s="247" t="str">
        <f>IF([1]median_raw_etb!D62="","",[1]median_raw_etb!D62)</f>
        <v/>
      </c>
      <c r="E63" s="247" t="str">
        <f>IF([1]median_raw_etb!E62="","",[1]median_raw_etb!E62)</f>
        <v/>
      </c>
      <c r="F63" s="247" t="str">
        <f>IF([1]median_raw_etb!F62="","",[1]median_raw_etb!F62)</f>
        <v/>
      </c>
      <c r="G63" s="247" t="str">
        <f>IF([1]median_raw_etb!G62="","",[1]median_raw_etb!G62)</f>
        <v/>
      </c>
      <c r="H63" s="247" t="str">
        <f>IF([1]median_raw_etb!H62="","",[1]median_raw_etb!H62)</f>
        <v/>
      </c>
      <c r="I63" s="247" t="str">
        <f>IF([1]median_raw_etb!I62="","",[1]median_raw_etb!I62)</f>
        <v/>
      </c>
      <c r="J63" s="247" t="str">
        <f>IF([1]median_raw_etb!J62="","",[1]median_raw_etb!J62)</f>
        <v/>
      </c>
      <c r="K63" s="247" t="str">
        <f>IF([1]median_raw_etb!K62="","",[1]median_raw_etb!K62)</f>
        <v/>
      </c>
      <c r="L63" s="247" t="str">
        <f>IF([1]median_raw_etb!L62="","",[1]median_raw_etb!L62)</f>
        <v/>
      </c>
      <c r="M63" s="247" t="str">
        <f>IF([1]median_raw_etb!M62="","",[1]median_raw_etb!M62)</f>
        <v/>
      </c>
      <c r="N63" s="247" t="str">
        <f>IF([1]median_raw_etb!N62="","",[1]median_raw_etb!N62)</f>
        <v/>
      </c>
      <c r="O63" s="247" t="str">
        <f>IF([1]median_raw_etb!O62="","",[1]median_raw_etb!O62)</f>
        <v/>
      </c>
      <c r="P63" s="247" t="str">
        <f>IF([1]median_raw_etb!P62="","",[1]median_raw_etb!P62)</f>
        <v/>
      </c>
      <c r="Q63" s="247" t="str">
        <f>IF([1]median_raw_etb!Q62="","",[1]median_raw_etb!Q62)</f>
        <v/>
      </c>
      <c r="R63" s="247" t="str">
        <f>IF([1]median_raw_etb!R62="","",[1]median_raw_etb!R62)</f>
        <v/>
      </c>
      <c r="S63" s="247" t="str">
        <f>IF([1]median_raw_etb!S62="","",[1]median_raw_etb!S62)</f>
        <v/>
      </c>
      <c r="T63" s="247" t="str">
        <f>IF([1]median_raw_etb!T62="","",[1]median_raw_etb!T62)</f>
        <v/>
      </c>
      <c r="U63" s="247" t="str">
        <f>IF([1]median_raw_etb!U62="","",[1]median_raw_etb!U62)</f>
        <v/>
      </c>
      <c r="V63" s="247" t="str">
        <f>IF([1]median_raw_etb!V62="","",[1]median_raw_etb!V62)</f>
        <v/>
      </c>
      <c r="W63" s="247" t="str">
        <f>IF([1]median_raw_etb!W62="","",[1]median_raw_etb!W62)</f>
        <v/>
      </c>
      <c r="X63" s="247" t="str">
        <f>IF([1]median_raw_etb!X62="","",[1]median_raw_etb!X62)</f>
        <v/>
      </c>
      <c r="Y63" s="247" t="str">
        <f>IF([1]median_raw_etb!Y62="","",[1]median_raw_etb!Y62)</f>
        <v/>
      </c>
      <c r="Z63" s="247" t="str">
        <f>IF([1]median_raw_etb!Z62="","",[1]median_raw_etb!Z62)</f>
        <v/>
      </c>
      <c r="AA63" s="247" t="str">
        <f>IF([1]median_raw_etb!AA62="","",[1]median_raw_etb!AA62)</f>
        <v/>
      </c>
      <c r="AB63" s="248" t="str">
        <f>IF([1]median_raw_etb!AB62="","",[1]median_raw_etb!AB62)</f>
        <v/>
      </c>
      <c r="AC63" s="248" t="str">
        <f>IF([1]median_raw_etb!AC62="","",[1]median_raw_etb!AC62)</f>
        <v/>
      </c>
      <c r="AD63" s="249" t="str">
        <f>IF([1]median_raw_etb!AD62="","",[1]median_raw_etb!AD62)</f>
        <v/>
      </c>
      <c r="AE63" s="248" t="str">
        <f>IF([1]median_raw_etb!AE62="","",[1]median_raw_etb!AE62)</f>
        <v/>
      </c>
      <c r="AF63" s="248" t="str">
        <f>IF([1]median_raw_etb!AF62="","",[1]median_raw_etb!AF62)</f>
        <v/>
      </c>
      <c r="AG63" s="248" t="str">
        <f>IF([1]median_raw_etb!AG62="","",[1]median_raw_etb!AG62)</f>
        <v/>
      </c>
      <c r="AH63" s="247" t="str">
        <f>IF([1]median_raw_etb!AH62="","",[1]median_raw_etb!AH62)</f>
        <v/>
      </c>
      <c r="AI63" s="247" t="str">
        <f t="shared" si="1"/>
        <v/>
      </c>
      <c r="AJ63" s="247" t="str">
        <f>IF(OR(AM63="",AM63=0),"",IF(C63="","",
IF(INDEX($D$1:$AM63,ROW(),MATCH("Cereal",$D$1:$AM$1,0))="",INDEX($D$1:$AM$2,2,MATCH("Cereal",$D$1:$AM$1,0)),INDEX($D$1:$AM63,ROW(),MATCH("Cereal",$D$1:$AM$1,0)))*90
+IF(INDEX($D$1:$AM63,ROW(),MATCH("Beans",$D$1:$AM$1,0))="",INDEX($D$1:$AM$2,2,MATCH("Beans",$D$1:$AM$1,0)),INDEX($D$1:$AM63,ROW(),MATCH("Beans",$D$1:$AM$1,0)))*9
+IF(INDEX($D$1:$AM63,ROW(),MATCH("Cooking.oil",$D$1:$AM$1,0))="",INDEX($D$1:$AM$2,2,MATCH("Cooking.oil",$D$1:$AM$1,0)),INDEX($D$1:$AM63,ROW(),MATCH("Cooking.oil",$D$1:$AM$1,0)))*6
+IF(INDEX($D$1:$AM63,ROW(),MATCH("Salt",$D$1:$AM$1,0))="",INDEX($D$1:$AM$2,2,MATCH("Salt",$D$1:$AM$1,0)),INDEX($D$1:$AM63,ROW(),MATCH("Salt",$D$1:$AM$1,0)))*1
))</f>
        <v/>
      </c>
      <c r="AK63" s="247" t="str">
        <f>IF(OR(AM63="",AM63=0),"",IF(C63="","",AJ63
+IF(INDEX($D$1:$AH63,ROW(),MATCH("Soap",$D$1:$AH$1,0))="",INDEX($D$1:$AH$2,2,MATCH("Soap",$D$1:$AH$1,0)),INDEX($D$1:$AH63,ROW(),MATCH("Soap",$D$1:$AH$1,0)))*6
+IF(INDEX($D$1:$AH63,ROW(),MATCH("Exercise.book",$D$1:$AH$1,0))="",INDEX($D$1:$AH$2,2,MATCH("Exercise.book",$D$1:$AH$1,0)),INDEX($D$1:$AH63,ROW(),MATCH("Exercise.book",$D$1:$AH$1,0)))*12
+IF(INDEX($D$1:$AH63,ROW(),MATCH("Charcoal",$D$1:$AH$1,0))="",INDEX($D$1:$AH$2,2,MATCH("Charcoal",$D$1:$AH$1,0)),INDEX($D$1:$AH63,ROW(),MATCH("Charcoal",$D$1:$AH$1,0)))*30
+IF(INDEX($D$1:$AH63,ROW(),MATCH("Milling.costs",$D$1:$AH$1,0))="",INDEX($D$1:$AH$2,2,MATCH("Milling.costs",$D$1:$AH$1,0)),INDEX($D$1:$AH63,ROW(),MATCH("Milling.costs",$D$1:$AH$1,0)))/3.5*30
+IF(INDEX($D$1:$AH63,ROW(),MATCH("USD",$D$1:$AH$1,0))="",INDEX($D$1:$AH$2,2,MATCH("USD",$D$1:$AH$1,0)),INDEX($D$1:$AH63,ROW(),MATCH("USD",$D$1:$AH$1,0)))*17
))</f>
        <v/>
      </c>
      <c r="AL63" s="269"/>
      <c r="AM63" s="250" t="str">
        <f t="shared" si="2"/>
        <v/>
      </c>
    </row>
    <row r="64" spans="1:39" x14ac:dyDescent="0.25">
      <c r="A64" s="257" t="str">
        <f>IF([1]median_raw_etb!A63="","",[1]median_raw_etb!A63)</f>
        <v/>
      </c>
      <c r="B64" s="257" t="str">
        <f>IF([1]median_raw_etb!B63="","",[1]median_raw_etb!B63)</f>
        <v/>
      </c>
      <c r="C64" s="258" t="str">
        <f>IF([1]median_raw_etb!C63="","",[1]median_raw_etb!C63)</f>
        <v/>
      </c>
      <c r="D64" s="247" t="str">
        <f>IF([1]median_raw_etb!D63="","",[1]median_raw_etb!D63)</f>
        <v/>
      </c>
      <c r="E64" s="247" t="str">
        <f>IF([1]median_raw_etb!E63="","",[1]median_raw_etb!E63)</f>
        <v/>
      </c>
      <c r="F64" s="247" t="str">
        <f>IF([1]median_raw_etb!F63="","",[1]median_raw_etb!F63)</f>
        <v/>
      </c>
      <c r="G64" s="247" t="str">
        <f>IF([1]median_raw_etb!G63="","",[1]median_raw_etb!G63)</f>
        <v/>
      </c>
      <c r="H64" s="247" t="str">
        <f>IF([1]median_raw_etb!H63="","",[1]median_raw_etb!H63)</f>
        <v/>
      </c>
      <c r="I64" s="247" t="str">
        <f>IF([1]median_raw_etb!I63="","",[1]median_raw_etb!I63)</f>
        <v/>
      </c>
      <c r="J64" s="247" t="str">
        <f>IF([1]median_raw_etb!J63="","",[1]median_raw_etb!J63)</f>
        <v/>
      </c>
      <c r="K64" s="247" t="str">
        <f>IF([1]median_raw_etb!K63="","",[1]median_raw_etb!K63)</f>
        <v/>
      </c>
      <c r="L64" s="247" t="str">
        <f>IF([1]median_raw_etb!L63="","",[1]median_raw_etb!L63)</f>
        <v/>
      </c>
      <c r="M64" s="247" t="str">
        <f>IF([1]median_raw_etb!M63="","",[1]median_raw_etb!M63)</f>
        <v/>
      </c>
      <c r="N64" s="247" t="str">
        <f>IF([1]median_raw_etb!N63="","",[1]median_raw_etb!N63)</f>
        <v/>
      </c>
      <c r="O64" s="247" t="str">
        <f>IF([1]median_raw_etb!O63="","",[1]median_raw_etb!O63)</f>
        <v/>
      </c>
      <c r="P64" s="247" t="str">
        <f>IF([1]median_raw_etb!P63="","",[1]median_raw_etb!P63)</f>
        <v/>
      </c>
      <c r="Q64" s="247" t="str">
        <f>IF([1]median_raw_etb!Q63="","",[1]median_raw_etb!Q63)</f>
        <v/>
      </c>
      <c r="R64" s="247" t="str">
        <f>IF([1]median_raw_etb!R63="","",[1]median_raw_etb!R63)</f>
        <v/>
      </c>
      <c r="S64" s="247" t="str">
        <f>IF([1]median_raw_etb!S63="","",[1]median_raw_etb!S63)</f>
        <v/>
      </c>
      <c r="T64" s="247" t="str">
        <f>IF([1]median_raw_etb!T63="","",[1]median_raw_etb!T63)</f>
        <v/>
      </c>
      <c r="U64" s="247" t="str">
        <f>IF([1]median_raw_etb!U63="","",[1]median_raw_etb!U63)</f>
        <v/>
      </c>
      <c r="V64" s="247" t="str">
        <f>IF([1]median_raw_etb!V63="","",[1]median_raw_etb!V63)</f>
        <v/>
      </c>
      <c r="W64" s="247" t="str">
        <f>IF([1]median_raw_etb!W63="","",[1]median_raw_etb!W63)</f>
        <v/>
      </c>
      <c r="X64" s="247" t="str">
        <f>IF([1]median_raw_etb!X63="","",[1]median_raw_etb!X63)</f>
        <v/>
      </c>
      <c r="Y64" s="247" t="str">
        <f>IF([1]median_raw_etb!Y63="","",[1]median_raw_etb!Y63)</f>
        <v/>
      </c>
      <c r="Z64" s="247" t="str">
        <f>IF([1]median_raw_etb!Z63="","",[1]median_raw_etb!Z63)</f>
        <v/>
      </c>
      <c r="AA64" s="247" t="str">
        <f>IF([1]median_raw_etb!AA63="","",[1]median_raw_etb!AA63)</f>
        <v/>
      </c>
      <c r="AB64" s="248" t="str">
        <f>IF([1]median_raw_etb!AB63="","",[1]median_raw_etb!AB63)</f>
        <v/>
      </c>
      <c r="AC64" s="248" t="str">
        <f>IF([1]median_raw_etb!AC63="","",[1]median_raw_etb!AC63)</f>
        <v/>
      </c>
      <c r="AD64" s="249" t="str">
        <f>IF([1]median_raw_etb!AD63="","",[1]median_raw_etb!AD63)</f>
        <v/>
      </c>
      <c r="AE64" s="248" t="str">
        <f>IF([1]median_raw_etb!AE63="","",[1]median_raw_etb!AE63)</f>
        <v/>
      </c>
      <c r="AF64" s="248" t="str">
        <f>IF([1]median_raw_etb!AF63="","",[1]median_raw_etb!AF63)</f>
        <v/>
      </c>
      <c r="AG64" s="248" t="str">
        <f>IF([1]median_raw_etb!AG63="","",[1]median_raw_etb!AG63)</f>
        <v/>
      </c>
      <c r="AH64" s="247" t="str">
        <f>IF([1]median_raw_etb!AH63="","",[1]median_raw_etb!AH63)</f>
        <v/>
      </c>
      <c r="AI64" s="247" t="str">
        <f t="shared" si="1"/>
        <v/>
      </c>
      <c r="AJ64" s="247" t="str">
        <f>IF(OR(AM64="",AM64=0),"",IF(C64="","",
IF(INDEX($D$1:$AM64,ROW(),MATCH("Cereal",$D$1:$AM$1,0))="",INDEX($D$1:$AM$2,2,MATCH("Cereal",$D$1:$AM$1,0)),INDEX($D$1:$AM64,ROW(),MATCH("Cereal",$D$1:$AM$1,0)))*90
+IF(INDEX($D$1:$AM64,ROW(),MATCH("Beans",$D$1:$AM$1,0))="",INDEX($D$1:$AM$2,2,MATCH("Beans",$D$1:$AM$1,0)),INDEX($D$1:$AM64,ROW(),MATCH("Beans",$D$1:$AM$1,0)))*9
+IF(INDEX($D$1:$AM64,ROW(),MATCH("Cooking.oil",$D$1:$AM$1,0))="",INDEX($D$1:$AM$2,2,MATCH("Cooking.oil",$D$1:$AM$1,0)),INDEX($D$1:$AM64,ROW(),MATCH("Cooking.oil",$D$1:$AM$1,0)))*6
+IF(INDEX($D$1:$AM64,ROW(),MATCH("Salt",$D$1:$AM$1,0))="",INDEX($D$1:$AM$2,2,MATCH("Salt",$D$1:$AM$1,0)),INDEX($D$1:$AM64,ROW(),MATCH("Salt",$D$1:$AM$1,0)))*1
))</f>
        <v/>
      </c>
      <c r="AK64" s="247" t="str">
        <f>IF(OR(AM64="",AM64=0),"",IF(C64="","",AJ64
+IF(INDEX($D$1:$AH64,ROW(),MATCH("Soap",$D$1:$AH$1,0))="",INDEX($D$1:$AH$2,2,MATCH("Soap",$D$1:$AH$1,0)),INDEX($D$1:$AH64,ROW(),MATCH("Soap",$D$1:$AH$1,0)))*6
+IF(INDEX($D$1:$AH64,ROW(),MATCH("Exercise.book",$D$1:$AH$1,0))="",INDEX($D$1:$AH$2,2,MATCH("Exercise.book",$D$1:$AH$1,0)),INDEX($D$1:$AH64,ROW(),MATCH("Exercise.book",$D$1:$AH$1,0)))*12
+IF(INDEX($D$1:$AH64,ROW(),MATCH("Charcoal",$D$1:$AH$1,0))="",INDEX($D$1:$AH$2,2,MATCH("Charcoal",$D$1:$AH$1,0)),INDEX($D$1:$AH64,ROW(),MATCH("Charcoal",$D$1:$AH$1,0)))*30
+IF(INDEX($D$1:$AH64,ROW(),MATCH("Milling.costs",$D$1:$AH$1,0))="",INDEX($D$1:$AH$2,2,MATCH("Milling.costs",$D$1:$AH$1,0)),INDEX($D$1:$AH64,ROW(),MATCH("Milling.costs",$D$1:$AH$1,0)))/3.5*30
+IF(INDEX($D$1:$AH64,ROW(),MATCH("USD",$D$1:$AH$1,0))="",INDEX($D$1:$AH$2,2,MATCH("USD",$D$1:$AH$1,0)),INDEX($D$1:$AH64,ROW(),MATCH("USD",$D$1:$AH$1,0)))*17
))</f>
        <v/>
      </c>
      <c r="AL64" s="269"/>
      <c r="AM64" s="250" t="str">
        <f t="shared" si="2"/>
        <v/>
      </c>
    </row>
    <row r="65" spans="1:39" x14ac:dyDescent="0.25">
      <c r="A65" s="257" t="str">
        <f>IF([1]median_raw_etb!A64="","",[1]median_raw_etb!A64)</f>
        <v/>
      </c>
      <c r="B65" s="257" t="str">
        <f>IF([1]median_raw_etb!B64="","",[1]median_raw_etb!B64)</f>
        <v/>
      </c>
      <c r="C65" s="258" t="str">
        <f>IF([1]median_raw_etb!C64="","",[1]median_raw_etb!C64)</f>
        <v/>
      </c>
      <c r="D65" s="247" t="str">
        <f>IF([1]median_raw_etb!D64="","",[1]median_raw_etb!D64)</f>
        <v/>
      </c>
      <c r="E65" s="247" t="str">
        <f>IF([1]median_raw_etb!E64="","",[1]median_raw_etb!E64)</f>
        <v/>
      </c>
      <c r="F65" s="247" t="str">
        <f>IF([1]median_raw_etb!F64="","",[1]median_raw_etb!F64)</f>
        <v/>
      </c>
      <c r="G65" s="247" t="str">
        <f>IF([1]median_raw_etb!G64="","",[1]median_raw_etb!G64)</f>
        <v/>
      </c>
      <c r="H65" s="247" t="str">
        <f>IF([1]median_raw_etb!H64="","",[1]median_raw_etb!H64)</f>
        <v/>
      </c>
      <c r="I65" s="247" t="str">
        <f>IF([1]median_raw_etb!I64="","",[1]median_raw_etb!I64)</f>
        <v/>
      </c>
      <c r="J65" s="247" t="str">
        <f>IF([1]median_raw_etb!J64="","",[1]median_raw_etb!J64)</f>
        <v/>
      </c>
      <c r="K65" s="247" t="str">
        <f>IF([1]median_raw_etb!K64="","",[1]median_raw_etb!K64)</f>
        <v/>
      </c>
      <c r="L65" s="247" t="str">
        <f>IF([1]median_raw_etb!L64="","",[1]median_raw_etb!L64)</f>
        <v/>
      </c>
      <c r="M65" s="247" t="str">
        <f>IF([1]median_raw_etb!M64="","",[1]median_raw_etb!M64)</f>
        <v/>
      </c>
      <c r="N65" s="247" t="str">
        <f>IF([1]median_raw_etb!N64="","",[1]median_raw_etb!N64)</f>
        <v/>
      </c>
      <c r="O65" s="247" t="str">
        <f>IF([1]median_raw_etb!O64="","",[1]median_raw_etb!O64)</f>
        <v/>
      </c>
      <c r="P65" s="247" t="str">
        <f>IF([1]median_raw_etb!P64="","",[1]median_raw_etb!P64)</f>
        <v/>
      </c>
      <c r="Q65" s="247" t="str">
        <f>IF([1]median_raw_etb!Q64="","",[1]median_raw_etb!Q64)</f>
        <v/>
      </c>
      <c r="R65" s="247" t="str">
        <f>IF([1]median_raw_etb!R64="","",[1]median_raw_etb!R64)</f>
        <v/>
      </c>
      <c r="S65" s="247" t="str">
        <f>IF([1]median_raw_etb!S64="","",[1]median_raw_etb!S64)</f>
        <v/>
      </c>
      <c r="T65" s="247" t="str">
        <f>IF([1]median_raw_etb!T64="","",[1]median_raw_etb!T64)</f>
        <v/>
      </c>
      <c r="U65" s="247" t="str">
        <f>IF([1]median_raw_etb!U64="","",[1]median_raw_etb!U64)</f>
        <v/>
      </c>
      <c r="V65" s="247" t="str">
        <f>IF([1]median_raw_etb!V64="","",[1]median_raw_etb!V64)</f>
        <v/>
      </c>
      <c r="W65" s="247" t="str">
        <f>IF([1]median_raw_etb!W64="","",[1]median_raw_etb!W64)</f>
        <v/>
      </c>
      <c r="X65" s="247" t="str">
        <f>IF([1]median_raw_etb!X64="","",[1]median_raw_etb!X64)</f>
        <v/>
      </c>
      <c r="Y65" s="247" t="str">
        <f>IF([1]median_raw_etb!Y64="","",[1]median_raw_etb!Y64)</f>
        <v/>
      </c>
      <c r="Z65" s="247" t="str">
        <f>IF([1]median_raw_etb!Z64="","",[1]median_raw_etb!Z64)</f>
        <v/>
      </c>
      <c r="AA65" s="247" t="str">
        <f>IF([1]median_raw_etb!AA64="","",[1]median_raw_etb!AA64)</f>
        <v/>
      </c>
      <c r="AB65" s="248" t="str">
        <f>IF([1]median_raw_etb!AB64="","",[1]median_raw_etb!AB64)</f>
        <v/>
      </c>
      <c r="AC65" s="248" t="str">
        <f>IF([1]median_raw_etb!AC64="","",[1]median_raw_etb!AC64)</f>
        <v/>
      </c>
      <c r="AD65" s="249" t="str">
        <f>IF([1]median_raw_etb!AD64="","",[1]median_raw_etb!AD64)</f>
        <v/>
      </c>
      <c r="AE65" s="248" t="str">
        <f>IF([1]median_raw_etb!AE64="","",[1]median_raw_etb!AE64)</f>
        <v/>
      </c>
      <c r="AF65" s="248" t="str">
        <f>IF([1]median_raw_etb!AF64="","",[1]median_raw_etb!AF64)</f>
        <v/>
      </c>
      <c r="AG65" s="248" t="str">
        <f>IF([1]median_raw_etb!AG64="","",[1]median_raw_etb!AG64)</f>
        <v/>
      </c>
      <c r="AH65" s="247" t="str">
        <f>IF([1]median_raw_etb!AH64="","",[1]median_raw_etb!AH64)</f>
        <v/>
      </c>
      <c r="AI65" s="247" t="str">
        <f t="shared" si="1"/>
        <v/>
      </c>
      <c r="AJ65" s="247" t="str">
        <f>IF(OR(AM65="",AM65=0),"",IF(C65="","",
IF(INDEX($D$1:$AM65,ROW(),MATCH("Cereal",$D$1:$AM$1,0))="",INDEX($D$1:$AM$2,2,MATCH("Cereal",$D$1:$AM$1,0)),INDEX($D$1:$AM65,ROW(),MATCH("Cereal",$D$1:$AM$1,0)))*90
+IF(INDEX($D$1:$AM65,ROW(),MATCH("Beans",$D$1:$AM$1,0))="",INDEX($D$1:$AM$2,2,MATCH("Beans",$D$1:$AM$1,0)),INDEX($D$1:$AM65,ROW(),MATCH("Beans",$D$1:$AM$1,0)))*9
+IF(INDEX($D$1:$AM65,ROW(),MATCH("Cooking.oil",$D$1:$AM$1,0))="",INDEX($D$1:$AM$2,2,MATCH("Cooking.oil",$D$1:$AM$1,0)),INDEX($D$1:$AM65,ROW(),MATCH("Cooking.oil",$D$1:$AM$1,0)))*6
+IF(INDEX($D$1:$AM65,ROW(),MATCH("Salt",$D$1:$AM$1,0))="",INDEX($D$1:$AM$2,2,MATCH("Salt",$D$1:$AM$1,0)),INDEX($D$1:$AM65,ROW(),MATCH("Salt",$D$1:$AM$1,0)))*1
))</f>
        <v/>
      </c>
      <c r="AK65" s="247" t="str">
        <f>IF(OR(AM65="",AM65=0),"",IF(C65="","",AJ65
+IF(INDEX($D$1:$AH65,ROW(),MATCH("Soap",$D$1:$AH$1,0))="",INDEX($D$1:$AH$2,2,MATCH("Soap",$D$1:$AH$1,0)),INDEX($D$1:$AH65,ROW(),MATCH("Soap",$D$1:$AH$1,0)))*6
+IF(INDEX($D$1:$AH65,ROW(),MATCH("Exercise.book",$D$1:$AH$1,0))="",INDEX($D$1:$AH$2,2,MATCH("Exercise.book",$D$1:$AH$1,0)),INDEX($D$1:$AH65,ROW(),MATCH("Exercise.book",$D$1:$AH$1,0)))*12
+IF(INDEX($D$1:$AH65,ROW(),MATCH("Charcoal",$D$1:$AH$1,0))="",INDEX($D$1:$AH$2,2,MATCH("Charcoal",$D$1:$AH$1,0)),INDEX($D$1:$AH65,ROW(),MATCH("Charcoal",$D$1:$AH$1,0)))*30
+IF(INDEX($D$1:$AH65,ROW(),MATCH("Milling.costs",$D$1:$AH$1,0))="",INDEX($D$1:$AH$2,2,MATCH("Milling.costs",$D$1:$AH$1,0)),INDEX($D$1:$AH65,ROW(),MATCH("Milling.costs",$D$1:$AH$1,0)))/3.5*30
+IF(INDEX($D$1:$AH65,ROW(),MATCH("USD",$D$1:$AH$1,0))="",INDEX($D$1:$AH$2,2,MATCH("USD",$D$1:$AH$1,0)),INDEX($D$1:$AH65,ROW(),MATCH("USD",$D$1:$AH$1,0)))*17
))</f>
        <v/>
      </c>
      <c r="AL65" s="269"/>
      <c r="AM65" s="250" t="str">
        <f t="shared" si="2"/>
        <v/>
      </c>
    </row>
    <row r="66" spans="1:39" x14ac:dyDescent="0.25">
      <c r="A66" s="257" t="str">
        <f>IF([1]median_raw_etb!A65="","",[1]median_raw_etb!A65)</f>
        <v/>
      </c>
      <c r="B66" s="257" t="str">
        <f>IF([1]median_raw_etb!B65="","",[1]median_raw_etb!B65)</f>
        <v/>
      </c>
      <c r="C66" s="258" t="str">
        <f>IF([1]median_raw_etb!C65="","",[1]median_raw_etb!C65)</f>
        <v/>
      </c>
      <c r="D66" s="247" t="str">
        <f>IF([1]median_raw_etb!D65="","",[1]median_raw_etb!D65)</f>
        <v/>
      </c>
      <c r="E66" s="247" t="str">
        <f>IF([1]median_raw_etb!E65="","",[1]median_raw_etb!E65)</f>
        <v/>
      </c>
      <c r="F66" s="247" t="str">
        <f>IF([1]median_raw_etb!F65="","",[1]median_raw_etb!F65)</f>
        <v/>
      </c>
      <c r="G66" s="247" t="str">
        <f>IF([1]median_raw_etb!G65="","",[1]median_raw_etb!G65)</f>
        <v/>
      </c>
      <c r="H66" s="247" t="str">
        <f>IF([1]median_raw_etb!H65="","",[1]median_raw_etb!H65)</f>
        <v/>
      </c>
      <c r="I66" s="247" t="str">
        <f>IF([1]median_raw_etb!I65="","",[1]median_raw_etb!I65)</f>
        <v/>
      </c>
      <c r="J66" s="247" t="str">
        <f>IF([1]median_raw_etb!J65="","",[1]median_raw_etb!J65)</f>
        <v/>
      </c>
      <c r="K66" s="247" t="str">
        <f>IF([1]median_raw_etb!K65="","",[1]median_raw_etb!K65)</f>
        <v/>
      </c>
      <c r="L66" s="247" t="str">
        <f>IF([1]median_raw_etb!L65="","",[1]median_raw_etb!L65)</f>
        <v/>
      </c>
      <c r="M66" s="247" t="str">
        <f>IF([1]median_raw_etb!M65="","",[1]median_raw_etb!M65)</f>
        <v/>
      </c>
      <c r="N66" s="247" t="str">
        <f>IF([1]median_raw_etb!N65="","",[1]median_raw_etb!N65)</f>
        <v/>
      </c>
      <c r="O66" s="247" t="str">
        <f>IF([1]median_raw_etb!O65="","",[1]median_raw_etb!O65)</f>
        <v/>
      </c>
      <c r="P66" s="247" t="str">
        <f>IF([1]median_raw_etb!P65="","",[1]median_raw_etb!P65)</f>
        <v/>
      </c>
      <c r="Q66" s="247" t="str">
        <f>IF([1]median_raw_etb!Q65="","",[1]median_raw_etb!Q65)</f>
        <v/>
      </c>
      <c r="R66" s="247" t="str">
        <f>IF([1]median_raw_etb!R65="","",[1]median_raw_etb!R65)</f>
        <v/>
      </c>
      <c r="S66" s="247" t="str">
        <f>IF([1]median_raw_etb!S65="","",[1]median_raw_etb!S65)</f>
        <v/>
      </c>
      <c r="T66" s="247" t="str">
        <f>IF([1]median_raw_etb!T65="","",[1]median_raw_etb!T65)</f>
        <v/>
      </c>
      <c r="U66" s="247" t="str">
        <f>IF([1]median_raw_etb!U65="","",[1]median_raw_etb!U65)</f>
        <v/>
      </c>
      <c r="V66" s="247" t="str">
        <f>IF([1]median_raw_etb!V65="","",[1]median_raw_etb!V65)</f>
        <v/>
      </c>
      <c r="W66" s="247" t="str">
        <f>IF([1]median_raw_etb!W65="","",[1]median_raw_etb!W65)</f>
        <v/>
      </c>
      <c r="X66" s="247" t="str">
        <f>IF([1]median_raw_etb!X65="","",[1]median_raw_etb!X65)</f>
        <v/>
      </c>
      <c r="Y66" s="247" t="str">
        <f>IF([1]median_raw_etb!Y65="","",[1]median_raw_etb!Y65)</f>
        <v/>
      </c>
      <c r="Z66" s="247" t="str">
        <f>IF([1]median_raw_etb!Z65="","",[1]median_raw_etb!Z65)</f>
        <v/>
      </c>
      <c r="AA66" s="247" t="str">
        <f>IF([1]median_raw_etb!AA65="","",[1]median_raw_etb!AA65)</f>
        <v/>
      </c>
      <c r="AB66" s="248" t="str">
        <f>IF([1]median_raw_etb!AB65="","",[1]median_raw_etb!AB65)</f>
        <v/>
      </c>
      <c r="AC66" s="248" t="str">
        <f>IF([1]median_raw_etb!AC65="","",[1]median_raw_etb!AC65)</f>
        <v/>
      </c>
      <c r="AD66" s="249" t="str">
        <f>IF([1]median_raw_etb!AD65="","",[1]median_raw_etb!AD65)</f>
        <v/>
      </c>
      <c r="AE66" s="248" t="str">
        <f>IF([1]median_raw_etb!AE65="","",[1]median_raw_etb!AE65)</f>
        <v/>
      </c>
      <c r="AF66" s="248" t="str">
        <f>IF([1]median_raw_etb!AF65="","",[1]median_raw_etb!AF65)</f>
        <v/>
      </c>
      <c r="AG66" s="248" t="str">
        <f>IF([1]median_raw_etb!AG65="","",[1]median_raw_etb!AG65)</f>
        <v/>
      </c>
      <c r="AH66" s="247" t="str">
        <f>IF([1]median_raw_etb!AH65="","",[1]median_raw_etb!AH65)</f>
        <v/>
      </c>
      <c r="AI66" s="247" t="str">
        <f t="shared" si="1"/>
        <v/>
      </c>
      <c r="AJ66" s="247" t="str">
        <f>IF(OR(AM66="",AM66=0),"",IF(C66="","",
IF(INDEX($D$1:$AM66,ROW(),MATCH("Cereal",$D$1:$AM$1,0))="",INDEX($D$1:$AM$2,2,MATCH("Cereal",$D$1:$AM$1,0)),INDEX($D$1:$AM66,ROW(),MATCH("Cereal",$D$1:$AM$1,0)))*90
+IF(INDEX($D$1:$AM66,ROW(),MATCH("Beans",$D$1:$AM$1,0))="",INDEX($D$1:$AM$2,2,MATCH("Beans",$D$1:$AM$1,0)),INDEX($D$1:$AM66,ROW(),MATCH("Beans",$D$1:$AM$1,0)))*9
+IF(INDEX($D$1:$AM66,ROW(),MATCH("Cooking.oil",$D$1:$AM$1,0))="",INDEX($D$1:$AM$2,2,MATCH("Cooking.oil",$D$1:$AM$1,0)),INDEX($D$1:$AM66,ROW(),MATCH("Cooking.oil",$D$1:$AM$1,0)))*6
+IF(INDEX($D$1:$AM66,ROW(),MATCH("Salt",$D$1:$AM$1,0))="",INDEX($D$1:$AM$2,2,MATCH("Salt",$D$1:$AM$1,0)),INDEX($D$1:$AM66,ROW(),MATCH("Salt",$D$1:$AM$1,0)))*1
))</f>
        <v/>
      </c>
      <c r="AK66" s="247" t="str">
        <f>IF(OR(AM66="",AM66=0),"",IF(C66="","",AJ66
+IF(INDEX($D$1:$AH66,ROW(),MATCH("Soap",$D$1:$AH$1,0))="",INDEX($D$1:$AH$2,2,MATCH("Soap",$D$1:$AH$1,0)),INDEX($D$1:$AH66,ROW(),MATCH("Soap",$D$1:$AH$1,0)))*6
+IF(INDEX($D$1:$AH66,ROW(),MATCH("Exercise.book",$D$1:$AH$1,0))="",INDEX($D$1:$AH$2,2,MATCH("Exercise.book",$D$1:$AH$1,0)),INDEX($D$1:$AH66,ROW(),MATCH("Exercise.book",$D$1:$AH$1,0)))*12
+IF(INDEX($D$1:$AH66,ROW(),MATCH("Charcoal",$D$1:$AH$1,0))="",INDEX($D$1:$AH$2,2,MATCH("Charcoal",$D$1:$AH$1,0)),INDEX($D$1:$AH66,ROW(),MATCH("Charcoal",$D$1:$AH$1,0)))*30
+IF(INDEX($D$1:$AH66,ROW(),MATCH("Milling.costs",$D$1:$AH$1,0))="",INDEX($D$1:$AH$2,2,MATCH("Milling.costs",$D$1:$AH$1,0)),INDEX($D$1:$AH66,ROW(),MATCH("Milling.costs",$D$1:$AH$1,0)))/3.5*30
+IF(INDEX($D$1:$AH66,ROW(),MATCH("USD",$D$1:$AH$1,0))="",INDEX($D$1:$AH$2,2,MATCH("USD",$D$1:$AH$1,0)),INDEX($D$1:$AH66,ROW(),MATCH("USD",$D$1:$AH$1,0)))*17
))</f>
        <v/>
      </c>
      <c r="AL66" s="269"/>
      <c r="AM66" s="250" t="str">
        <f t="shared" si="2"/>
        <v/>
      </c>
    </row>
    <row r="67" spans="1:39" x14ac:dyDescent="0.25">
      <c r="A67" s="257" t="str">
        <f>IF([1]median_raw_etb!A66="","",[1]median_raw_etb!A66)</f>
        <v/>
      </c>
      <c r="B67" s="257" t="str">
        <f>IF([1]median_raw_etb!B66="","",[1]median_raw_etb!B66)</f>
        <v/>
      </c>
      <c r="C67" s="258" t="str">
        <f>IF([1]median_raw_etb!C66="","",[1]median_raw_etb!C66)</f>
        <v/>
      </c>
      <c r="D67" s="247" t="str">
        <f>IF([1]median_raw_etb!D66="","",[1]median_raw_etb!D66)</f>
        <v/>
      </c>
      <c r="E67" s="247" t="str">
        <f>IF([1]median_raw_etb!E66="","",[1]median_raw_etb!E66)</f>
        <v/>
      </c>
      <c r="F67" s="247" t="str">
        <f>IF([1]median_raw_etb!F66="","",[1]median_raw_etb!F66)</f>
        <v/>
      </c>
      <c r="G67" s="247" t="str">
        <f>IF([1]median_raw_etb!G66="","",[1]median_raw_etb!G66)</f>
        <v/>
      </c>
      <c r="H67" s="247" t="str">
        <f>IF([1]median_raw_etb!H66="","",[1]median_raw_etb!H66)</f>
        <v/>
      </c>
      <c r="I67" s="247" t="str">
        <f>IF([1]median_raw_etb!I66="","",[1]median_raw_etb!I66)</f>
        <v/>
      </c>
      <c r="J67" s="247" t="str">
        <f>IF([1]median_raw_etb!J66="","",[1]median_raw_etb!J66)</f>
        <v/>
      </c>
      <c r="K67" s="247" t="str">
        <f>IF([1]median_raw_etb!K66="","",[1]median_raw_etb!K66)</f>
        <v/>
      </c>
      <c r="L67" s="247" t="str">
        <f>IF([1]median_raw_etb!L66="","",[1]median_raw_etb!L66)</f>
        <v/>
      </c>
      <c r="M67" s="247" t="str">
        <f>IF([1]median_raw_etb!M66="","",[1]median_raw_etb!M66)</f>
        <v/>
      </c>
      <c r="N67" s="247" t="str">
        <f>IF([1]median_raw_etb!N66="","",[1]median_raw_etb!N66)</f>
        <v/>
      </c>
      <c r="O67" s="247" t="str">
        <f>IF([1]median_raw_etb!O66="","",[1]median_raw_etb!O66)</f>
        <v/>
      </c>
      <c r="P67" s="247" t="str">
        <f>IF([1]median_raw_etb!P66="","",[1]median_raw_etb!P66)</f>
        <v/>
      </c>
      <c r="Q67" s="247" t="str">
        <f>IF([1]median_raw_etb!Q66="","",[1]median_raw_etb!Q66)</f>
        <v/>
      </c>
      <c r="R67" s="247" t="str">
        <f>IF([1]median_raw_etb!R66="","",[1]median_raw_etb!R66)</f>
        <v/>
      </c>
      <c r="S67" s="247" t="str">
        <f>IF([1]median_raw_etb!S66="","",[1]median_raw_etb!S66)</f>
        <v/>
      </c>
      <c r="T67" s="247" t="str">
        <f>IF([1]median_raw_etb!T66="","",[1]median_raw_etb!T66)</f>
        <v/>
      </c>
      <c r="U67" s="247" t="str">
        <f>IF([1]median_raw_etb!U66="","",[1]median_raw_etb!U66)</f>
        <v/>
      </c>
      <c r="V67" s="247" t="str">
        <f>IF([1]median_raw_etb!V66="","",[1]median_raw_etb!V66)</f>
        <v/>
      </c>
      <c r="W67" s="247" t="str">
        <f>IF([1]median_raw_etb!W66="","",[1]median_raw_etb!W66)</f>
        <v/>
      </c>
      <c r="X67" s="247" t="str">
        <f>IF([1]median_raw_etb!X66="","",[1]median_raw_etb!X66)</f>
        <v/>
      </c>
      <c r="Y67" s="247" t="str">
        <f>IF([1]median_raw_etb!Y66="","",[1]median_raw_etb!Y66)</f>
        <v/>
      </c>
      <c r="Z67" s="247" t="str">
        <f>IF([1]median_raw_etb!Z66="","",[1]median_raw_etb!Z66)</f>
        <v/>
      </c>
      <c r="AA67" s="247" t="str">
        <f>IF([1]median_raw_etb!AA66="","",[1]median_raw_etb!AA66)</f>
        <v/>
      </c>
      <c r="AB67" s="248" t="str">
        <f>IF([1]median_raw_etb!AB66="","",[1]median_raw_etb!AB66)</f>
        <v/>
      </c>
      <c r="AC67" s="248" t="str">
        <f>IF([1]median_raw_etb!AC66="","",[1]median_raw_etb!AC66)</f>
        <v/>
      </c>
      <c r="AD67" s="249" t="str">
        <f>IF([1]median_raw_etb!AD66="","",[1]median_raw_etb!AD66)</f>
        <v/>
      </c>
      <c r="AE67" s="248" t="str">
        <f>IF([1]median_raw_etb!AE66="","",[1]median_raw_etb!AE66)</f>
        <v/>
      </c>
      <c r="AF67" s="248" t="str">
        <f>IF([1]median_raw_etb!AF66="","",[1]median_raw_etb!AF66)</f>
        <v/>
      </c>
      <c r="AG67" s="248" t="str">
        <f>IF([1]median_raw_etb!AG66="","",[1]median_raw_etb!AG66)</f>
        <v/>
      </c>
      <c r="AH67" s="247" t="str">
        <f>IF([1]median_raw_etb!AH66="","",[1]median_raw_etb!AH66)</f>
        <v/>
      </c>
      <c r="AI67" s="247" t="str">
        <f t="shared" si="1"/>
        <v/>
      </c>
      <c r="AJ67" s="247" t="str">
        <f>IF(OR(AM67="",AM67=0),"",IF(C67="","",
IF(INDEX($D$1:$AM67,ROW(),MATCH("Cereal",$D$1:$AM$1,0))="",INDEX($D$1:$AM$2,2,MATCH("Cereal",$D$1:$AM$1,0)),INDEX($D$1:$AM67,ROW(),MATCH("Cereal",$D$1:$AM$1,0)))*90
+IF(INDEX($D$1:$AM67,ROW(),MATCH("Beans",$D$1:$AM$1,0))="",INDEX($D$1:$AM$2,2,MATCH("Beans",$D$1:$AM$1,0)),INDEX($D$1:$AM67,ROW(),MATCH("Beans",$D$1:$AM$1,0)))*9
+IF(INDEX($D$1:$AM67,ROW(),MATCH("Cooking.oil",$D$1:$AM$1,0))="",INDEX($D$1:$AM$2,2,MATCH("Cooking.oil",$D$1:$AM$1,0)),INDEX($D$1:$AM67,ROW(),MATCH("Cooking.oil",$D$1:$AM$1,0)))*6
+IF(INDEX($D$1:$AM67,ROW(),MATCH("Salt",$D$1:$AM$1,0))="",INDEX($D$1:$AM$2,2,MATCH("Salt",$D$1:$AM$1,0)),INDEX($D$1:$AM67,ROW(),MATCH("Salt",$D$1:$AM$1,0)))*1
))</f>
        <v/>
      </c>
      <c r="AK67" s="247" t="str">
        <f>IF(OR(AM67="",AM67=0),"",IF(C67="","",AJ67
+IF(INDEX($D$1:$AH67,ROW(),MATCH("Soap",$D$1:$AH$1,0))="",INDEX($D$1:$AH$2,2,MATCH("Soap",$D$1:$AH$1,0)),INDEX($D$1:$AH67,ROW(),MATCH("Soap",$D$1:$AH$1,0)))*6
+IF(INDEX($D$1:$AH67,ROW(),MATCH("Exercise.book",$D$1:$AH$1,0))="",INDEX($D$1:$AH$2,2,MATCH("Exercise.book",$D$1:$AH$1,0)),INDEX($D$1:$AH67,ROW(),MATCH("Exercise.book",$D$1:$AH$1,0)))*12
+IF(INDEX($D$1:$AH67,ROW(),MATCH("Charcoal",$D$1:$AH$1,0))="",INDEX($D$1:$AH$2,2,MATCH("Charcoal",$D$1:$AH$1,0)),INDEX($D$1:$AH67,ROW(),MATCH("Charcoal",$D$1:$AH$1,0)))*30
+IF(INDEX($D$1:$AH67,ROW(),MATCH("Milling.costs",$D$1:$AH$1,0))="",INDEX($D$1:$AH$2,2,MATCH("Milling.costs",$D$1:$AH$1,0)),INDEX($D$1:$AH67,ROW(),MATCH("Milling.costs",$D$1:$AH$1,0)))/3.5*30
+IF(INDEX($D$1:$AH67,ROW(),MATCH("USD",$D$1:$AH$1,0))="",INDEX($D$1:$AH$2,2,MATCH("USD",$D$1:$AH$1,0)),INDEX($D$1:$AH67,ROW(),MATCH("USD",$D$1:$AH$1,0)))*17
))</f>
        <v/>
      </c>
      <c r="AL67" s="269"/>
      <c r="AM67" s="250" t="str">
        <f t="shared" si="2"/>
        <v/>
      </c>
    </row>
    <row r="68" spans="1:39" x14ac:dyDescent="0.25">
      <c r="A68" s="257" t="str">
        <f>IF([1]median_raw_etb!A67="","",[1]median_raw_etb!A67)</f>
        <v/>
      </c>
      <c r="B68" s="257" t="str">
        <f>IF([1]median_raw_etb!B67="","",[1]median_raw_etb!B67)</f>
        <v/>
      </c>
      <c r="C68" s="258" t="str">
        <f>IF([1]median_raw_etb!C67="","",[1]median_raw_etb!C67)</f>
        <v/>
      </c>
      <c r="D68" s="247" t="str">
        <f>IF([1]median_raw_etb!D67="","",[1]median_raw_etb!D67)</f>
        <v/>
      </c>
      <c r="E68" s="247" t="str">
        <f>IF([1]median_raw_etb!E67="","",[1]median_raw_etb!E67)</f>
        <v/>
      </c>
      <c r="F68" s="247" t="str">
        <f>IF([1]median_raw_etb!F67="","",[1]median_raw_etb!F67)</f>
        <v/>
      </c>
      <c r="G68" s="247" t="str">
        <f>IF([1]median_raw_etb!G67="","",[1]median_raw_etb!G67)</f>
        <v/>
      </c>
      <c r="H68" s="247" t="str">
        <f>IF([1]median_raw_etb!H67="","",[1]median_raw_etb!H67)</f>
        <v/>
      </c>
      <c r="I68" s="247" t="str">
        <f>IF([1]median_raw_etb!I67="","",[1]median_raw_etb!I67)</f>
        <v/>
      </c>
      <c r="J68" s="247" t="str">
        <f>IF([1]median_raw_etb!J67="","",[1]median_raw_etb!J67)</f>
        <v/>
      </c>
      <c r="K68" s="247" t="str">
        <f>IF([1]median_raw_etb!K67="","",[1]median_raw_etb!K67)</f>
        <v/>
      </c>
      <c r="L68" s="247" t="str">
        <f>IF([1]median_raw_etb!L67="","",[1]median_raw_etb!L67)</f>
        <v/>
      </c>
      <c r="M68" s="247" t="str">
        <f>IF([1]median_raw_etb!M67="","",[1]median_raw_etb!M67)</f>
        <v/>
      </c>
      <c r="N68" s="247" t="str">
        <f>IF([1]median_raw_etb!N67="","",[1]median_raw_etb!N67)</f>
        <v/>
      </c>
      <c r="O68" s="247" t="str">
        <f>IF([1]median_raw_etb!O67="","",[1]median_raw_etb!O67)</f>
        <v/>
      </c>
      <c r="P68" s="247" t="str">
        <f>IF([1]median_raw_etb!P67="","",[1]median_raw_etb!P67)</f>
        <v/>
      </c>
      <c r="Q68" s="247" t="str">
        <f>IF([1]median_raw_etb!Q67="","",[1]median_raw_etb!Q67)</f>
        <v/>
      </c>
      <c r="R68" s="247" t="str">
        <f>IF([1]median_raw_etb!R67="","",[1]median_raw_etb!R67)</f>
        <v/>
      </c>
      <c r="S68" s="247" t="str">
        <f>IF([1]median_raw_etb!S67="","",[1]median_raw_etb!S67)</f>
        <v/>
      </c>
      <c r="T68" s="247" t="str">
        <f>IF([1]median_raw_etb!T67="","",[1]median_raw_etb!T67)</f>
        <v/>
      </c>
      <c r="U68" s="247" t="str">
        <f>IF([1]median_raw_etb!U67="","",[1]median_raw_etb!U67)</f>
        <v/>
      </c>
      <c r="V68" s="247" t="str">
        <f>IF([1]median_raw_etb!V67="","",[1]median_raw_etb!V67)</f>
        <v/>
      </c>
      <c r="W68" s="247" t="str">
        <f>IF([1]median_raw_etb!W67="","",[1]median_raw_etb!W67)</f>
        <v/>
      </c>
      <c r="X68" s="247" t="str">
        <f>IF([1]median_raw_etb!X67="","",[1]median_raw_etb!X67)</f>
        <v/>
      </c>
      <c r="Y68" s="247" t="str">
        <f>IF([1]median_raw_etb!Y67="","",[1]median_raw_etb!Y67)</f>
        <v/>
      </c>
      <c r="Z68" s="247" t="str">
        <f>IF([1]median_raw_etb!Z67="","",[1]median_raw_etb!Z67)</f>
        <v/>
      </c>
      <c r="AA68" s="247" t="str">
        <f>IF([1]median_raw_etb!AA67="","",[1]median_raw_etb!AA67)</f>
        <v/>
      </c>
      <c r="AB68" s="248" t="str">
        <f>IF([1]median_raw_etb!AB67="","",[1]median_raw_etb!AB67)</f>
        <v/>
      </c>
      <c r="AC68" s="248" t="str">
        <f>IF([1]median_raw_etb!AC67="","",[1]median_raw_etb!AC67)</f>
        <v/>
      </c>
      <c r="AD68" s="249" t="str">
        <f>IF([1]median_raw_etb!AD67="","",[1]median_raw_etb!AD67)</f>
        <v/>
      </c>
      <c r="AE68" s="248" t="str">
        <f>IF([1]median_raw_etb!AE67="","",[1]median_raw_etb!AE67)</f>
        <v/>
      </c>
      <c r="AF68" s="248" t="str">
        <f>IF([1]median_raw_etb!AF67="","",[1]median_raw_etb!AF67)</f>
        <v/>
      </c>
      <c r="AG68" s="248" t="str">
        <f>IF([1]median_raw_etb!AG67="","",[1]median_raw_etb!AG67)</f>
        <v/>
      </c>
      <c r="AH68" s="247" t="str">
        <f>IF([1]median_raw_etb!AH67="","",[1]median_raw_etb!AH67)</f>
        <v/>
      </c>
      <c r="AI68" s="247" t="str">
        <f t="shared" si="1"/>
        <v/>
      </c>
      <c r="AJ68" s="247" t="str">
        <f>IF(OR(AM68="",AM68=0),"",IF(C68="","",
IF(INDEX($D$1:$AM68,ROW(),MATCH("Cereal",$D$1:$AM$1,0))="",INDEX($D$1:$AM$2,2,MATCH("Cereal",$D$1:$AM$1,0)),INDEX($D$1:$AM68,ROW(),MATCH("Cereal",$D$1:$AM$1,0)))*90
+IF(INDEX($D$1:$AM68,ROW(),MATCH("Beans",$D$1:$AM$1,0))="",INDEX($D$1:$AM$2,2,MATCH("Beans",$D$1:$AM$1,0)),INDEX($D$1:$AM68,ROW(),MATCH("Beans",$D$1:$AM$1,0)))*9
+IF(INDEX($D$1:$AM68,ROW(),MATCH("Cooking.oil",$D$1:$AM$1,0))="",INDEX($D$1:$AM$2,2,MATCH("Cooking.oil",$D$1:$AM$1,0)),INDEX($D$1:$AM68,ROW(),MATCH("Cooking.oil",$D$1:$AM$1,0)))*6
+IF(INDEX($D$1:$AM68,ROW(),MATCH("Salt",$D$1:$AM$1,0))="",INDEX($D$1:$AM$2,2,MATCH("Salt",$D$1:$AM$1,0)),INDEX($D$1:$AM68,ROW(),MATCH("Salt",$D$1:$AM$1,0)))*1
))</f>
        <v/>
      </c>
      <c r="AK68" s="247" t="str">
        <f>IF(OR(AM68="",AM68=0),"",IF(C68="","",AJ68
+IF(INDEX($D$1:$AH68,ROW(),MATCH("Soap",$D$1:$AH$1,0))="",INDEX($D$1:$AH$2,2,MATCH("Soap",$D$1:$AH$1,0)),INDEX($D$1:$AH68,ROW(),MATCH("Soap",$D$1:$AH$1,0)))*6
+IF(INDEX($D$1:$AH68,ROW(),MATCH("Exercise.book",$D$1:$AH$1,0))="",INDEX($D$1:$AH$2,2,MATCH("Exercise.book",$D$1:$AH$1,0)),INDEX($D$1:$AH68,ROW(),MATCH("Exercise.book",$D$1:$AH$1,0)))*12
+IF(INDEX($D$1:$AH68,ROW(),MATCH("Charcoal",$D$1:$AH$1,0))="",INDEX($D$1:$AH$2,2,MATCH("Charcoal",$D$1:$AH$1,0)),INDEX($D$1:$AH68,ROW(),MATCH("Charcoal",$D$1:$AH$1,0)))*30
+IF(INDEX($D$1:$AH68,ROW(),MATCH("Milling.costs",$D$1:$AH$1,0))="",INDEX($D$1:$AH$2,2,MATCH("Milling.costs",$D$1:$AH$1,0)),INDEX($D$1:$AH68,ROW(),MATCH("Milling.costs",$D$1:$AH$1,0)))/3.5*30
+IF(INDEX($D$1:$AH68,ROW(),MATCH("USD",$D$1:$AH$1,0))="",INDEX($D$1:$AH$2,2,MATCH("USD",$D$1:$AH$1,0)),INDEX($D$1:$AH68,ROW(),MATCH("USD",$D$1:$AH$1,0)))*17
))</f>
        <v/>
      </c>
      <c r="AL68" s="269"/>
      <c r="AM68" s="250" t="str">
        <f t="shared" si="2"/>
        <v/>
      </c>
    </row>
    <row r="69" spans="1:39" x14ac:dyDescent="0.25">
      <c r="A69" s="257" t="str">
        <f>IF([1]median_raw_etb!A68="","",[1]median_raw_etb!A68)</f>
        <v/>
      </c>
      <c r="B69" s="257" t="str">
        <f>IF([1]median_raw_etb!B68="","",[1]median_raw_etb!B68)</f>
        <v/>
      </c>
      <c r="C69" s="258" t="str">
        <f>IF([1]median_raw_etb!C68="","",[1]median_raw_etb!C68)</f>
        <v/>
      </c>
      <c r="D69" s="247" t="str">
        <f>IF([1]median_raw_etb!D68="","",[1]median_raw_etb!D68)</f>
        <v/>
      </c>
      <c r="E69" s="247" t="str">
        <f>IF([1]median_raw_etb!E68="","",[1]median_raw_etb!E68)</f>
        <v/>
      </c>
      <c r="F69" s="247" t="str">
        <f>IF([1]median_raw_etb!F68="","",[1]median_raw_etb!F68)</f>
        <v/>
      </c>
      <c r="G69" s="247" t="str">
        <f>IF([1]median_raw_etb!G68="","",[1]median_raw_etb!G68)</f>
        <v/>
      </c>
      <c r="H69" s="247" t="str">
        <f>IF([1]median_raw_etb!H68="","",[1]median_raw_etb!H68)</f>
        <v/>
      </c>
      <c r="I69" s="247" t="str">
        <f>IF([1]median_raw_etb!I68="","",[1]median_raw_etb!I68)</f>
        <v/>
      </c>
      <c r="J69" s="247" t="str">
        <f>IF([1]median_raw_etb!J68="","",[1]median_raw_etb!J68)</f>
        <v/>
      </c>
      <c r="K69" s="247" t="str">
        <f>IF([1]median_raw_etb!K68="","",[1]median_raw_etb!K68)</f>
        <v/>
      </c>
      <c r="L69" s="247" t="str">
        <f>IF([1]median_raw_etb!L68="","",[1]median_raw_etb!L68)</f>
        <v/>
      </c>
      <c r="M69" s="247" t="str">
        <f>IF([1]median_raw_etb!M68="","",[1]median_raw_etb!M68)</f>
        <v/>
      </c>
      <c r="N69" s="247" t="str">
        <f>IF([1]median_raw_etb!N68="","",[1]median_raw_etb!N68)</f>
        <v/>
      </c>
      <c r="O69" s="247" t="str">
        <f>IF([1]median_raw_etb!O68="","",[1]median_raw_etb!O68)</f>
        <v/>
      </c>
      <c r="P69" s="247" t="str">
        <f>IF([1]median_raw_etb!P68="","",[1]median_raw_etb!P68)</f>
        <v/>
      </c>
      <c r="Q69" s="247" t="str">
        <f>IF([1]median_raw_etb!Q68="","",[1]median_raw_etb!Q68)</f>
        <v/>
      </c>
      <c r="R69" s="247" t="str">
        <f>IF([1]median_raw_etb!R68="","",[1]median_raw_etb!R68)</f>
        <v/>
      </c>
      <c r="S69" s="247" t="str">
        <f>IF([1]median_raw_etb!S68="","",[1]median_raw_etb!S68)</f>
        <v/>
      </c>
      <c r="T69" s="247" t="str">
        <f>IF([1]median_raw_etb!T68="","",[1]median_raw_etb!T68)</f>
        <v/>
      </c>
      <c r="U69" s="247" t="str">
        <f>IF([1]median_raw_etb!U68="","",[1]median_raw_etb!U68)</f>
        <v/>
      </c>
      <c r="V69" s="247" t="str">
        <f>IF([1]median_raw_etb!V68="","",[1]median_raw_etb!V68)</f>
        <v/>
      </c>
      <c r="W69" s="247" t="str">
        <f>IF([1]median_raw_etb!W68="","",[1]median_raw_etb!W68)</f>
        <v/>
      </c>
      <c r="X69" s="247" t="str">
        <f>IF([1]median_raw_etb!X68="","",[1]median_raw_etb!X68)</f>
        <v/>
      </c>
      <c r="Y69" s="247" t="str">
        <f>IF([1]median_raw_etb!Y68="","",[1]median_raw_etb!Y68)</f>
        <v/>
      </c>
      <c r="Z69" s="247" t="str">
        <f>IF([1]median_raw_etb!Z68="","",[1]median_raw_etb!Z68)</f>
        <v/>
      </c>
      <c r="AA69" s="247" t="str">
        <f>IF([1]median_raw_etb!AA68="","",[1]median_raw_etb!AA68)</f>
        <v/>
      </c>
      <c r="AB69" s="248" t="str">
        <f>IF([1]median_raw_etb!AB68="","",[1]median_raw_etb!AB68)</f>
        <v/>
      </c>
      <c r="AC69" s="248" t="str">
        <f>IF([1]median_raw_etb!AC68="","",[1]median_raw_etb!AC68)</f>
        <v/>
      </c>
      <c r="AD69" s="249" t="str">
        <f>IF([1]median_raw_etb!AD68="","",[1]median_raw_etb!AD68)</f>
        <v/>
      </c>
      <c r="AE69" s="248" t="str">
        <f>IF([1]median_raw_etb!AE68="","",[1]median_raw_etb!AE68)</f>
        <v/>
      </c>
      <c r="AF69" s="248" t="str">
        <f>IF([1]median_raw_etb!AF68="","",[1]median_raw_etb!AF68)</f>
        <v/>
      </c>
      <c r="AG69" s="248" t="str">
        <f>IF([1]median_raw_etb!AG68="","",[1]median_raw_etb!AG68)</f>
        <v/>
      </c>
      <c r="AH69" s="247" t="str">
        <f>IF([1]median_raw_etb!AH68="","",[1]median_raw_etb!AH68)</f>
        <v/>
      </c>
      <c r="AI69" s="247" t="str">
        <f t="shared" si="1"/>
        <v/>
      </c>
      <c r="AJ69" s="247" t="str">
        <f>IF(OR(AM69="",AM69=0),"",IF(C69="","",
IF(INDEX($D$1:$AM69,ROW(),MATCH("Cereal",$D$1:$AM$1,0))="",INDEX($D$1:$AM$2,2,MATCH("Cereal",$D$1:$AM$1,0)),INDEX($D$1:$AM69,ROW(),MATCH("Cereal",$D$1:$AM$1,0)))*90
+IF(INDEX($D$1:$AM69,ROW(),MATCH("Beans",$D$1:$AM$1,0))="",INDEX($D$1:$AM$2,2,MATCH("Beans",$D$1:$AM$1,0)),INDEX($D$1:$AM69,ROW(),MATCH("Beans",$D$1:$AM$1,0)))*9
+IF(INDEX($D$1:$AM69,ROW(),MATCH("Cooking.oil",$D$1:$AM$1,0))="",INDEX($D$1:$AM$2,2,MATCH("Cooking.oil",$D$1:$AM$1,0)),INDEX($D$1:$AM69,ROW(),MATCH("Cooking.oil",$D$1:$AM$1,0)))*6
+IF(INDEX($D$1:$AM69,ROW(),MATCH("Salt",$D$1:$AM$1,0))="",INDEX($D$1:$AM$2,2,MATCH("Salt",$D$1:$AM$1,0)),INDEX($D$1:$AM69,ROW(),MATCH("Salt",$D$1:$AM$1,0)))*1
))</f>
        <v/>
      </c>
      <c r="AK69" s="247" t="str">
        <f>IF(OR(AM69="",AM69=0),"",IF(C69="","",AJ69
+IF(INDEX($D$1:$AH69,ROW(),MATCH("Soap",$D$1:$AH$1,0))="",INDEX($D$1:$AH$2,2,MATCH("Soap",$D$1:$AH$1,0)),INDEX($D$1:$AH69,ROW(),MATCH("Soap",$D$1:$AH$1,0)))*6
+IF(INDEX($D$1:$AH69,ROW(),MATCH("Exercise.book",$D$1:$AH$1,0))="",INDEX($D$1:$AH$2,2,MATCH("Exercise.book",$D$1:$AH$1,0)),INDEX($D$1:$AH69,ROW(),MATCH("Exercise.book",$D$1:$AH$1,0)))*12
+IF(INDEX($D$1:$AH69,ROW(),MATCH("Charcoal",$D$1:$AH$1,0))="",INDEX($D$1:$AH$2,2,MATCH("Charcoal",$D$1:$AH$1,0)),INDEX($D$1:$AH69,ROW(),MATCH("Charcoal",$D$1:$AH$1,0)))*30
+IF(INDEX($D$1:$AH69,ROW(),MATCH("Milling.costs",$D$1:$AH$1,0))="",INDEX($D$1:$AH$2,2,MATCH("Milling.costs",$D$1:$AH$1,0)),INDEX($D$1:$AH69,ROW(),MATCH("Milling.costs",$D$1:$AH$1,0)))/3.5*30
+IF(INDEX($D$1:$AH69,ROW(),MATCH("USD",$D$1:$AH$1,0))="",INDEX($D$1:$AH$2,2,MATCH("USD",$D$1:$AH$1,0)),INDEX($D$1:$AH69,ROW(),MATCH("USD",$D$1:$AH$1,0)))*17
))</f>
        <v/>
      </c>
      <c r="AL69" s="269"/>
      <c r="AM69" s="250" t="str">
        <f t="shared" si="2"/>
        <v/>
      </c>
    </row>
    <row r="70" spans="1:39" x14ac:dyDescent="0.25">
      <c r="A70" s="257" t="str">
        <f>IF([1]median_raw_etb!A69="","",[1]median_raw_etb!A69)</f>
        <v/>
      </c>
      <c r="B70" s="257" t="str">
        <f>IF([1]median_raw_etb!B69="","",[1]median_raw_etb!B69)</f>
        <v/>
      </c>
      <c r="C70" s="258" t="str">
        <f>IF([1]median_raw_etb!C69="","",[1]median_raw_etb!C69)</f>
        <v/>
      </c>
      <c r="D70" s="247" t="str">
        <f>IF([1]median_raw_etb!D69="","",[1]median_raw_etb!D69)</f>
        <v/>
      </c>
      <c r="E70" s="247" t="str">
        <f>IF([1]median_raw_etb!E69="","",[1]median_raw_etb!E69)</f>
        <v/>
      </c>
      <c r="F70" s="247" t="str">
        <f>IF([1]median_raw_etb!F69="","",[1]median_raw_etb!F69)</f>
        <v/>
      </c>
      <c r="G70" s="247" t="str">
        <f>IF([1]median_raw_etb!G69="","",[1]median_raw_etb!G69)</f>
        <v/>
      </c>
      <c r="H70" s="247" t="str">
        <f>IF([1]median_raw_etb!H69="","",[1]median_raw_etb!H69)</f>
        <v/>
      </c>
      <c r="I70" s="247" t="str">
        <f>IF([1]median_raw_etb!I69="","",[1]median_raw_etb!I69)</f>
        <v/>
      </c>
      <c r="J70" s="247" t="str">
        <f>IF([1]median_raw_etb!J69="","",[1]median_raw_etb!J69)</f>
        <v/>
      </c>
      <c r="K70" s="247" t="str">
        <f>IF([1]median_raw_etb!K69="","",[1]median_raw_etb!K69)</f>
        <v/>
      </c>
      <c r="L70" s="247" t="str">
        <f>IF([1]median_raw_etb!L69="","",[1]median_raw_etb!L69)</f>
        <v/>
      </c>
      <c r="M70" s="247" t="str">
        <f>IF([1]median_raw_etb!M69="","",[1]median_raw_etb!M69)</f>
        <v/>
      </c>
      <c r="N70" s="247" t="str">
        <f>IF([1]median_raw_etb!N69="","",[1]median_raw_etb!N69)</f>
        <v/>
      </c>
      <c r="O70" s="247" t="str">
        <f>IF([1]median_raw_etb!O69="","",[1]median_raw_etb!O69)</f>
        <v/>
      </c>
      <c r="P70" s="247" t="str">
        <f>IF([1]median_raw_etb!P69="","",[1]median_raw_etb!P69)</f>
        <v/>
      </c>
      <c r="Q70" s="247" t="str">
        <f>IF([1]median_raw_etb!Q69="","",[1]median_raw_etb!Q69)</f>
        <v/>
      </c>
      <c r="R70" s="247" t="str">
        <f>IF([1]median_raw_etb!R69="","",[1]median_raw_etb!R69)</f>
        <v/>
      </c>
      <c r="S70" s="247" t="str">
        <f>IF([1]median_raw_etb!S69="","",[1]median_raw_etb!S69)</f>
        <v/>
      </c>
      <c r="T70" s="247" t="str">
        <f>IF([1]median_raw_etb!T69="","",[1]median_raw_etb!T69)</f>
        <v/>
      </c>
      <c r="U70" s="247" t="str">
        <f>IF([1]median_raw_etb!U69="","",[1]median_raw_etb!U69)</f>
        <v/>
      </c>
      <c r="V70" s="247" t="str">
        <f>IF([1]median_raw_etb!V69="","",[1]median_raw_etb!V69)</f>
        <v/>
      </c>
      <c r="W70" s="247" t="str">
        <f>IF([1]median_raw_etb!W69="","",[1]median_raw_etb!W69)</f>
        <v/>
      </c>
      <c r="X70" s="247" t="str">
        <f>IF([1]median_raw_etb!X69="","",[1]median_raw_etb!X69)</f>
        <v/>
      </c>
      <c r="Y70" s="247" t="str">
        <f>IF([1]median_raw_etb!Y69="","",[1]median_raw_etb!Y69)</f>
        <v/>
      </c>
      <c r="Z70" s="247" t="str">
        <f>IF([1]median_raw_etb!Z69="","",[1]median_raw_etb!Z69)</f>
        <v/>
      </c>
      <c r="AA70" s="247" t="str">
        <f>IF([1]median_raw_etb!AA69="","",[1]median_raw_etb!AA69)</f>
        <v/>
      </c>
      <c r="AB70" s="248" t="str">
        <f>IF([1]median_raw_etb!AB69="","",[1]median_raw_etb!AB69)</f>
        <v/>
      </c>
      <c r="AC70" s="248" t="str">
        <f>IF([1]median_raw_etb!AC69="","",[1]median_raw_etb!AC69)</f>
        <v/>
      </c>
      <c r="AD70" s="249" t="str">
        <f>IF([1]median_raw_etb!AD69="","",[1]median_raw_etb!AD69)</f>
        <v/>
      </c>
      <c r="AE70" s="248" t="str">
        <f>IF([1]median_raw_etb!AE69="","",[1]median_raw_etb!AE69)</f>
        <v/>
      </c>
      <c r="AF70" s="248" t="str">
        <f>IF([1]median_raw_etb!AF69="","",[1]median_raw_etb!AF69)</f>
        <v/>
      </c>
      <c r="AG70" s="248" t="str">
        <f>IF([1]median_raw_etb!AG69="","",[1]median_raw_etb!AG69)</f>
        <v/>
      </c>
      <c r="AH70" s="247" t="str">
        <f>IF([1]median_raw_etb!AH69="","",[1]median_raw_etb!AH69)</f>
        <v/>
      </c>
      <c r="AI70" s="247" t="str">
        <f t="shared" ref="AI70:AI101" si="3">IF(C70="","",IF(D70="",D$2,D70)+IF(E70="",E$2,E70)+IF(F70="",F$2,F70)+IF(G70="",G$2,G70)+IF(H70="",H$2,H70)+IF(I70="",I$2,I70)+IF(J70="",J$2,J70)+IF(K70="",K$2,K70)+IF(L70="",L$2,L70))</f>
        <v/>
      </c>
      <c r="AJ70" s="247" t="str">
        <f>IF(OR(AM70="",AM70=0),"",IF(C70="","",
IF(INDEX($D$1:$AM70,ROW(),MATCH("Cereal",$D$1:$AM$1,0))="",INDEX($D$1:$AM$2,2,MATCH("Cereal",$D$1:$AM$1,0)),INDEX($D$1:$AM70,ROW(),MATCH("Cereal",$D$1:$AM$1,0)))*90
+IF(INDEX($D$1:$AM70,ROW(),MATCH("Beans",$D$1:$AM$1,0))="",INDEX($D$1:$AM$2,2,MATCH("Beans",$D$1:$AM$1,0)),INDEX($D$1:$AM70,ROW(),MATCH("Beans",$D$1:$AM$1,0)))*9
+IF(INDEX($D$1:$AM70,ROW(),MATCH("Cooking.oil",$D$1:$AM$1,0))="",INDEX($D$1:$AM$2,2,MATCH("Cooking.oil",$D$1:$AM$1,0)),INDEX($D$1:$AM70,ROW(),MATCH("Cooking.oil",$D$1:$AM$1,0)))*6
+IF(INDEX($D$1:$AM70,ROW(),MATCH("Salt",$D$1:$AM$1,0))="",INDEX($D$1:$AM$2,2,MATCH("Salt",$D$1:$AM$1,0)),INDEX($D$1:$AM70,ROW(),MATCH("Salt",$D$1:$AM$1,0)))*1
))</f>
        <v/>
      </c>
      <c r="AK70" s="247" t="str">
        <f>IF(OR(AM70="",AM70=0),"",IF(C70="","",AJ70
+IF(INDEX($D$1:$AH70,ROW(),MATCH("Soap",$D$1:$AH$1,0))="",INDEX($D$1:$AH$2,2,MATCH("Soap",$D$1:$AH$1,0)),INDEX($D$1:$AH70,ROW(),MATCH("Soap",$D$1:$AH$1,0)))*6
+IF(INDEX($D$1:$AH70,ROW(),MATCH("Exercise.book",$D$1:$AH$1,0))="",INDEX($D$1:$AH$2,2,MATCH("Exercise.book",$D$1:$AH$1,0)),INDEX($D$1:$AH70,ROW(),MATCH("Exercise.book",$D$1:$AH$1,0)))*12
+IF(INDEX($D$1:$AH70,ROW(),MATCH("Charcoal",$D$1:$AH$1,0))="",INDEX($D$1:$AH$2,2,MATCH("Charcoal",$D$1:$AH$1,0)),INDEX($D$1:$AH70,ROW(),MATCH("Charcoal",$D$1:$AH$1,0)))*30
+IF(INDEX($D$1:$AH70,ROW(),MATCH("Milling.costs",$D$1:$AH$1,0))="",INDEX($D$1:$AH$2,2,MATCH("Milling.costs",$D$1:$AH$1,0)),INDEX($D$1:$AH70,ROW(),MATCH("Milling.costs",$D$1:$AH$1,0)))/3.5*30
+IF(INDEX($D$1:$AH70,ROW(),MATCH("USD",$D$1:$AH$1,0))="",INDEX($D$1:$AH$2,2,MATCH("USD",$D$1:$AH$1,0)),INDEX($D$1:$AH70,ROW(),MATCH("USD",$D$1:$AH$1,0)))*17
))</f>
        <v/>
      </c>
      <c r="AL70" s="269"/>
      <c r="AM70" s="250" t="str">
        <f t="shared" ref="AM70:AM101" si="4">IF(C70="","",IF(IF(RIGHT($A70,9)="Equatoria",$E70,$D70)="",IF(RIGHT($A70,9)="Equatoria",$E$2,$D$2),IF(RIGHT($A70,9)="Equatoria",$E70,$D70)))</f>
        <v/>
      </c>
    </row>
    <row r="71" spans="1:39" x14ac:dyDescent="0.25">
      <c r="A71" s="257" t="str">
        <f>IF([1]median_raw_etb!A70="","",[1]median_raw_etb!A70)</f>
        <v/>
      </c>
      <c r="B71" s="257" t="str">
        <f>IF([1]median_raw_etb!B70="","",[1]median_raw_etb!B70)</f>
        <v/>
      </c>
      <c r="C71" s="258" t="str">
        <f>IF([1]median_raw_etb!C70="","",[1]median_raw_etb!C70)</f>
        <v/>
      </c>
      <c r="D71" s="247" t="str">
        <f>IF([1]median_raw_etb!D70="","",[1]median_raw_etb!D70)</f>
        <v/>
      </c>
      <c r="E71" s="247" t="str">
        <f>IF([1]median_raw_etb!E70="","",[1]median_raw_etb!E70)</f>
        <v/>
      </c>
      <c r="F71" s="247" t="str">
        <f>IF([1]median_raw_etb!F70="","",[1]median_raw_etb!F70)</f>
        <v/>
      </c>
      <c r="G71" s="247" t="str">
        <f>IF([1]median_raw_etb!G70="","",[1]median_raw_etb!G70)</f>
        <v/>
      </c>
      <c r="H71" s="247" t="str">
        <f>IF([1]median_raw_etb!H70="","",[1]median_raw_etb!H70)</f>
        <v/>
      </c>
      <c r="I71" s="247" t="str">
        <f>IF([1]median_raw_etb!I70="","",[1]median_raw_etb!I70)</f>
        <v/>
      </c>
      <c r="J71" s="247" t="str">
        <f>IF([1]median_raw_etb!J70="","",[1]median_raw_etb!J70)</f>
        <v/>
      </c>
      <c r="K71" s="247" t="str">
        <f>IF([1]median_raw_etb!K70="","",[1]median_raw_etb!K70)</f>
        <v/>
      </c>
      <c r="L71" s="247" t="str">
        <f>IF([1]median_raw_etb!L70="","",[1]median_raw_etb!L70)</f>
        <v/>
      </c>
      <c r="M71" s="247" t="str">
        <f>IF([1]median_raw_etb!M70="","",[1]median_raw_etb!M70)</f>
        <v/>
      </c>
      <c r="N71" s="247" t="str">
        <f>IF([1]median_raw_etb!N70="","",[1]median_raw_etb!N70)</f>
        <v/>
      </c>
      <c r="O71" s="247" t="str">
        <f>IF([1]median_raw_etb!O70="","",[1]median_raw_etb!O70)</f>
        <v/>
      </c>
      <c r="P71" s="247" t="str">
        <f>IF([1]median_raw_etb!P70="","",[1]median_raw_etb!P70)</f>
        <v/>
      </c>
      <c r="Q71" s="247" t="str">
        <f>IF([1]median_raw_etb!Q70="","",[1]median_raw_etb!Q70)</f>
        <v/>
      </c>
      <c r="R71" s="247" t="str">
        <f>IF([1]median_raw_etb!R70="","",[1]median_raw_etb!R70)</f>
        <v/>
      </c>
      <c r="S71" s="247" t="str">
        <f>IF([1]median_raw_etb!S70="","",[1]median_raw_etb!S70)</f>
        <v/>
      </c>
      <c r="T71" s="247" t="str">
        <f>IF([1]median_raw_etb!T70="","",[1]median_raw_etb!T70)</f>
        <v/>
      </c>
      <c r="U71" s="247" t="str">
        <f>IF([1]median_raw_etb!U70="","",[1]median_raw_etb!U70)</f>
        <v/>
      </c>
      <c r="V71" s="247" t="str">
        <f>IF([1]median_raw_etb!V70="","",[1]median_raw_etb!V70)</f>
        <v/>
      </c>
      <c r="W71" s="247" t="str">
        <f>IF([1]median_raw_etb!W70="","",[1]median_raw_etb!W70)</f>
        <v/>
      </c>
      <c r="X71" s="247" t="str">
        <f>IF([1]median_raw_etb!X70="","",[1]median_raw_etb!X70)</f>
        <v/>
      </c>
      <c r="Y71" s="247" t="str">
        <f>IF([1]median_raw_etb!Y70="","",[1]median_raw_etb!Y70)</f>
        <v/>
      </c>
      <c r="Z71" s="247" t="str">
        <f>IF([1]median_raw_etb!Z70="","",[1]median_raw_etb!Z70)</f>
        <v/>
      </c>
      <c r="AA71" s="247" t="str">
        <f>IF([1]median_raw_etb!AA70="","",[1]median_raw_etb!AA70)</f>
        <v/>
      </c>
      <c r="AB71" s="248" t="str">
        <f>IF([1]median_raw_etb!AB70="","",[1]median_raw_etb!AB70)</f>
        <v/>
      </c>
      <c r="AC71" s="248" t="str">
        <f>IF([1]median_raw_etb!AC70="","",[1]median_raw_etb!AC70)</f>
        <v/>
      </c>
      <c r="AD71" s="249" t="str">
        <f>IF([1]median_raw_etb!AD70="","",[1]median_raw_etb!AD70)</f>
        <v/>
      </c>
      <c r="AE71" s="248" t="str">
        <f>IF([1]median_raw_etb!AE70="","",[1]median_raw_etb!AE70)</f>
        <v/>
      </c>
      <c r="AF71" s="248" t="str">
        <f>IF([1]median_raw_etb!AF70="","",[1]median_raw_etb!AF70)</f>
        <v/>
      </c>
      <c r="AG71" s="248" t="str">
        <f>IF([1]median_raw_etb!AG70="","",[1]median_raw_etb!AG70)</f>
        <v/>
      </c>
      <c r="AH71" s="247" t="str">
        <f>IF([1]median_raw_etb!AH70="","",[1]median_raw_etb!AH70)</f>
        <v/>
      </c>
      <c r="AI71" s="247" t="str">
        <f t="shared" si="3"/>
        <v/>
      </c>
      <c r="AJ71" s="247" t="str">
        <f>IF(OR(AM71="",AM71=0),"",IF(C71="","",
IF(INDEX($D$1:$AM71,ROW(),MATCH("Cereal",$D$1:$AM$1,0))="",INDEX($D$1:$AM$2,2,MATCH("Cereal",$D$1:$AM$1,0)),INDEX($D$1:$AM71,ROW(),MATCH("Cereal",$D$1:$AM$1,0)))*90
+IF(INDEX($D$1:$AM71,ROW(),MATCH("Beans",$D$1:$AM$1,0))="",INDEX($D$1:$AM$2,2,MATCH("Beans",$D$1:$AM$1,0)),INDEX($D$1:$AM71,ROW(),MATCH("Beans",$D$1:$AM$1,0)))*9
+IF(INDEX($D$1:$AM71,ROW(),MATCH("Cooking.oil",$D$1:$AM$1,0))="",INDEX($D$1:$AM$2,2,MATCH("Cooking.oil",$D$1:$AM$1,0)),INDEX($D$1:$AM71,ROW(),MATCH("Cooking.oil",$D$1:$AM$1,0)))*6
+IF(INDEX($D$1:$AM71,ROW(),MATCH("Salt",$D$1:$AM$1,0))="",INDEX($D$1:$AM$2,2,MATCH("Salt",$D$1:$AM$1,0)),INDEX($D$1:$AM71,ROW(),MATCH("Salt",$D$1:$AM$1,0)))*1
))</f>
        <v/>
      </c>
      <c r="AK71" s="247" t="str">
        <f>IF(OR(AM71="",AM71=0),"",IF(C71="","",AJ71
+IF(INDEX($D$1:$AH71,ROW(),MATCH("Soap",$D$1:$AH$1,0))="",INDEX($D$1:$AH$2,2,MATCH("Soap",$D$1:$AH$1,0)),INDEX($D$1:$AH71,ROW(),MATCH("Soap",$D$1:$AH$1,0)))*6
+IF(INDEX($D$1:$AH71,ROW(),MATCH("Exercise.book",$D$1:$AH$1,0))="",INDEX($D$1:$AH$2,2,MATCH("Exercise.book",$D$1:$AH$1,0)),INDEX($D$1:$AH71,ROW(),MATCH("Exercise.book",$D$1:$AH$1,0)))*12
+IF(INDEX($D$1:$AH71,ROW(),MATCH("Charcoal",$D$1:$AH$1,0))="",INDEX($D$1:$AH$2,2,MATCH("Charcoal",$D$1:$AH$1,0)),INDEX($D$1:$AH71,ROW(),MATCH("Charcoal",$D$1:$AH$1,0)))*30
+IF(INDEX($D$1:$AH71,ROW(),MATCH("Milling.costs",$D$1:$AH$1,0))="",INDEX($D$1:$AH$2,2,MATCH("Milling.costs",$D$1:$AH$1,0)),INDEX($D$1:$AH71,ROW(),MATCH("Milling.costs",$D$1:$AH$1,0)))/3.5*30
+IF(INDEX($D$1:$AH71,ROW(),MATCH("USD",$D$1:$AH$1,0))="",INDEX($D$1:$AH$2,2,MATCH("USD",$D$1:$AH$1,0)),INDEX($D$1:$AH71,ROW(),MATCH("USD",$D$1:$AH$1,0)))*17
))</f>
        <v/>
      </c>
      <c r="AL71" s="269"/>
      <c r="AM71" s="250" t="str">
        <f t="shared" si="4"/>
        <v/>
      </c>
    </row>
    <row r="72" spans="1:39" x14ac:dyDescent="0.25">
      <c r="A72" s="257" t="str">
        <f>IF([1]median_raw_etb!A71="","",[1]median_raw_etb!A71)</f>
        <v/>
      </c>
      <c r="B72" s="257" t="str">
        <f>IF([1]median_raw_etb!B71="","",[1]median_raw_etb!B71)</f>
        <v/>
      </c>
      <c r="C72" s="258" t="str">
        <f>IF([1]median_raw_etb!C71="","",[1]median_raw_etb!C71)</f>
        <v/>
      </c>
      <c r="D72" s="247" t="str">
        <f>IF([1]median_raw_etb!D71="","",[1]median_raw_etb!D71)</f>
        <v/>
      </c>
      <c r="E72" s="247" t="str">
        <f>IF([1]median_raw_etb!E71="","",[1]median_raw_etb!E71)</f>
        <v/>
      </c>
      <c r="F72" s="247" t="str">
        <f>IF([1]median_raw_etb!F71="","",[1]median_raw_etb!F71)</f>
        <v/>
      </c>
      <c r="G72" s="247" t="str">
        <f>IF([1]median_raw_etb!G71="","",[1]median_raw_etb!G71)</f>
        <v/>
      </c>
      <c r="H72" s="247" t="str">
        <f>IF([1]median_raw_etb!H71="","",[1]median_raw_etb!H71)</f>
        <v/>
      </c>
      <c r="I72" s="247" t="str">
        <f>IF([1]median_raw_etb!I71="","",[1]median_raw_etb!I71)</f>
        <v/>
      </c>
      <c r="J72" s="247" t="str">
        <f>IF([1]median_raw_etb!J71="","",[1]median_raw_etb!J71)</f>
        <v/>
      </c>
      <c r="K72" s="247" t="str">
        <f>IF([1]median_raw_etb!K71="","",[1]median_raw_etb!K71)</f>
        <v/>
      </c>
      <c r="L72" s="247" t="str">
        <f>IF([1]median_raw_etb!L71="","",[1]median_raw_etb!L71)</f>
        <v/>
      </c>
      <c r="M72" s="247" t="str">
        <f>IF([1]median_raw_etb!M71="","",[1]median_raw_etb!M71)</f>
        <v/>
      </c>
      <c r="N72" s="247" t="str">
        <f>IF([1]median_raw_etb!N71="","",[1]median_raw_etb!N71)</f>
        <v/>
      </c>
      <c r="O72" s="247" t="str">
        <f>IF([1]median_raw_etb!O71="","",[1]median_raw_etb!O71)</f>
        <v/>
      </c>
      <c r="P72" s="247" t="str">
        <f>IF([1]median_raw_etb!P71="","",[1]median_raw_etb!P71)</f>
        <v/>
      </c>
      <c r="Q72" s="247" t="str">
        <f>IF([1]median_raw_etb!Q71="","",[1]median_raw_etb!Q71)</f>
        <v/>
      </c>
      <c r="R72" s="247" t="str">
        <f>IF([1]median_raw_etb!R71="","",[1]median_raw_etb!R71)</f>
        <v/>
      </c>
      <c r="S72" s="247" t="str">
        <f>IF([1]median_raw_etb!S71="","",[1]median_raw_etb!S71)</f>
        <v/>
      </c>
      <c r="T72" s="247" t="str">
        <f>IF([1]median_raw_etb!T71="","",[1]median_raw_etb!T71)</f>
        <v/>
      </c>
      <c r="U72" s="247" t="str">
        <f>IF([1]median_raw_etb!U71="","",[1]median_raw_etb!U71)</f>
        <v/>
      </c>
      <c r="V72" s="247" t="str">
        <f>IF([1]median_raw_etb!V71="","",[1]median_raw_etb!V71)</f>
        <v/>
      </c>
      <c r="W72" s="247" t="str">
        <f>IF([1]median_raw_etb!W71="","",[1]median_raw_etb!W71)</f>
        <v/>
      </c>
      <c r="X72" s="247" t="str">
        <f>IF([1]median_raw_etb!X71="","",[1]median_raw_etb!X71)</f>
        <v/>
      </c>
      <c r="Y72" s="247" t="str">
        <f>IF([1]median_raw_etb!Y71="","",[1]median_raw_etb!Y71)</f>
        <v/>
      </c>
      <c r="Z72" s="247" t="str">
        <f>IF([1]median_raw_etb!Z71="","",[1]median_raw_etb!Z71)</f>
        <v/>
      </c>
      <c r="AA72" s="247" t="str">
        <f>IF([1]median_raw_etb!AA71="","",[1]median_raw_etb!AA71)</f>
        <v/>
      </c>
      <c r="AB72" s="248" t="str">
        <f>IF([1]median_raw_etb!AB71="","",[1]median_raw_etb!AB71)</f>
        <v/>
      </c>
      <c r="AC72" s="248" t="str">
        <f>IF([1]median_raw_etb!AC71="","",[1]median_raw_etb!AC71)</f>
        <v/>
      </c>
      <c r="AD72" s="249" t="str">
        <f>IF([1]median_raw_etb!AD71="","",[1]median_raw_etb!AD71)</f>
        <v/>
      </c>
      <c r="AE72" s="248" t="str">
        <f>IF([1]median_raw_etb!AE71="","",[1]median_raw_etb!AE71)</f>
        <v/>
      </c>
      <c r="AF72" s="248" t="str">
        <f>IF([1]median_raw_etb!AF71="","",[1]median_raw_etb!AF71)</f>
        <v/>
      </c>
      <c r="AG72" s="248" t="str">
        <f>IF([1]median_raw_etb!AG71="","",[1]median_raw_etb!AG71)</f>
        <v/>
      </c>
      <c r="AH72" s="247" t="str">
        <f>IF([1]median_raw_etb!AH71="","",[1]median_raw_etb!AH71)</f>
        <v/>
      </c>
      <c r="AI72" s="247" t="str">
        <f t="shared" si="3"/>
        <v/>
      </c>
      <c r="AJ72" s="247" t="str">
        <f>IF(OR(AM72="",AM72=0),"",IF(C72="","",
IF(INDEX($D$1:$AM72,ROW(),MATCH("Cereal",$D$1:$AM$1,0))="",INDEX($D$1:$AM$2,2,MATCH("Cereal",$D$1:$AM$1,0)),INDEX($D$1:$AM72,ROW(),MATCH("Cereal",$D$1:$AM$1,0)))*90
+IF(INDEX($D$1:$AM72,ROW(),MATCH("Beans",$D$1:$AM$1,0))="",INDEX($D$1:$AM$2,2,MATCH("Beans",$D$1:$AM$1,0)),INDEX($D$1:$AM72,ROW(),MATCH("Beans",$D$1:$AM$1,0)))*9
+IF(INDEX($D$1:$AM72,ROW(),MATCH("Cooking.oil",$D$1:$AM$1,0))="",INDEX($D$1:$AM$2,2,MATCH("Cooking.oil",$D$1:$AM$1,0)),INDEX($D$1:$AM72,ROW(),MATCH("Cooking.oil",$D$1:$AM$1,0)))*6
+IF(INDEX($D$1:$AM72,ROW(),MATCH("Salt",$D$1:$AM$1,0))="",INDEX($D$1:$AM$2,2,MATCH("Salt",$D$1:$AM$1,0)),INDEX($D$1:$AM72,ROW(),MATCH("Salt",$D$1:$AM$1,0)))*1
))</f>
        <v/>
      </c>
      <c r="AK72" s="247" t="str">
        <f>IF(OR(AM72="",AM72=0),"",IF(C72="","",AJ72
+IF(INDEX($D$1:$AH72,ROW(),MATCH("Soap",$D$1:$AH$1,0))="",INDEX($D$1:$AH$2,2,MATCH("Soap",$D$1:$AH$1,0)),INDEX($D$1:$AH72,ROW(),MATCH("Soap",$D$1:$AH$1,0)))*6
+IF(INDEX($D$1:$AH72,ROW(),MATCH("Exercise.book",$D$1:$AH$1,0))="",INDEX($D$1:$AH$2,2,MATCH("Exercise.book",$D$1:$AH$1,0)),INDEX($D$1:$AH72,ROW(),MATCH("Exercise.book",$D$1:$AH$1,0)))*12
+IF(INDEX($D$1:$AH72,ROW(),MATCH("Charcoal",$D$1:$AH$1,0))="",INDEX($D$1:$AH$2,2,MATCH("Charcoal",$D$1:$AH$1,0)),INDEX($D$1:$AH72,ROW(),MATCH("Charcoal",$D$1:$AH$1,0)))*30
+IF(INDEX($D$1:$AH72,ROW(),MATCH("Milling.costs",$D$1:$AH$1,0))="",INDEX($D$1:$AH$2,2,MATCH("Milling.costs",$D$1:$AH$1,0)),INDEX($D$1:$AH72,ROW(),MATCH("Milling.costs",$D$1:$AH$1,0)))/3.5*30
+IF(INDEX($D$1:$AH72,ROW(),MATCH("USD",$D$1:$AH$1,0))="",INDEX($D$1:$AH$2,2,MATCH("USD",$D$1:$AH$1,0)),INDEX($D$1:$AH72,ROW(),MATCH("USD",$D$1:$AH$1,0)))*17
))</f>
        <v/>
      </c>
      <c r="AL72" s="269"/>
      <c r="AM72" s="250" t="str">
        <f t="shared" si="4"/>
        <v/>
      </c>
    </row>
    <row r="73" spans="1:39" x14ac:dyDescent="0.25">
      <c r="A73" s="257" t="str">
        <f>IF([1]median_raw_etb!A72="","",[1]median_raw_etb!A72)</f>
        <v/>
      </c>
      <c r="B73" s="257" t="str">
        <f>IF([1]median_raw_etb!B72="","",[1]median_raw_etb!B72)</f>
        <v/>
      </c>
      <c r="C73" s="258" t="str">
        <f>IF([1]median_raw_etb!C72="","",[1]median_raw_etb!C72)</f>
        <v/>
      </c>
      <c r="D73" s="247" t="str">
        <f>IF([1]median_raw_etb!D72="","",[1]median_raw_etb!D72)</f>
        <v/>
      </c>
      <c r="E73" s="247" t="str">
        <f>IF([1]median_raw_etb!E72="","",[1]median_raw_etb!E72)</f>
        <v/>
      </c>
      <c r="F73" s="247" t="str">
        <f>IF([1]median_raw_etb!F72="","",[1]median_raw_etb!F72)</f>
        <v/>
      </c>
      <c r="G73" s="247" t="str">
        <f>IF([1]median_raw_etb!G72="","",[1]median_raw_etb!G72)</f>
        <v/>
      </c>
      <c r="H73" s="247" t="str">
        <f>IF([1]median_raw_etb!H72="","",[1]median_raw_etb!H72)</f>
        <v/>
      </c>
      <c r="I73" s="247" t="str">
        <f>IF([1]median_raw_etb!I72="","",[1]median_raw_etb!I72)</f>
        <v/>
      </c>
      <c r="J73" s="247" t="str">
        <f>IF([1]median_raw_etb!J72="","",[1]median_raw_etb!J72)</f>
        <v/>
      </c>
      <c r="K73" s="247" t="str">
        <f>IF([1]median_raw_etb!K72="","",[1]median_raw_etb!K72)</f>
        <v/>
      </c>
      <c r="L73" s="247" t="str">
        <f>IF([1]median_raw_etb!L72="","",[1]median_raw_etb!L72)</f>
        <v/>
      </c>
      <c r="M73" s="247" t="str">
        <f>IF([1]median_raw_etb!M72="","",[1]median_raw_etb!M72)</f>
        <v/>
      </c>
      <c r="N73" s="247" t="str">
        <f>IF([1]median_raw_etb!N72="","",[1]median_raw_etb!N72)</f>
        <v/>
      </c>
      <c r="O73" s="247" t="str">
        <f>IF([1]median_raw_etb!O72="","",[1]median_raw_etb!O72)</f>
        <v/>
      </c>
      <c r="P73" s="247" t="str">
        <f>IF([1]median_raw_etb!P72="","",[1]median_raw_etb!P72)</f>
        <v/>
      </c>
      <c r="Q73" s="247" t="str">
        <f>IF([1]median_raw_etb!Q72="","",[1]median_raw_etb!Q72)</f>
        <v/>
      </c>
      <c r="R73" s="247" t="str">
        <f>IF([1]median_raw_etb!R72="","",[1]median_raw_etb!R72)</f>
        <v/>
      </c>
      <c r="S73" s="247" t="str">
        <f>IF([1]median_raw_etb!S72="","",[1]median_raw_etb!S72)</f>
        <v/>
      </c>
      <c r="T73" s="247" t="str">
        <f>IF([1]median_raw_etb!T72="","",[1]median_raw_etb!T72)</f>
        <v/>
      </c>
      <c r="U73" s="247" t="str">
        <f>IF([1]median_raw_etb!U72="","",[1]median_raw_etb!U72)</f>
        <v/>
      </c>
      <c r="V73" s="247" t="str">
        <f>IF([1]median_raw_etb!V72="","",[1]median_raw_etb!V72)</f>
        <v/>
      </c>
      <c r="W73" s="247" t="str">
        <f>IF([1]median_raw_etb!W72="","",[1]median_raw_etb!W72)</f>
        <v/>
      </c>
      <c r="X73" s="247" t="str">
        <f>IF([1]median_raw_etb!X72="","",[1]median_raw_etb!X72)</f>
        <v/>
      </c>
      <c r="Y73" s="247" t="str">
        <f>IF([1]median_raw_etb!Y72="","",[1]median_raw_etb!Y72)</f>
        <v/>
      </c>
      <c r="Z73" s="247" t="str">
        <f>IF([1]median_raw_etb!Z72="","",[1]median_raw_etb!Z72)</f>
        <v/>
      </c>
      <c r="AA73" s="247" t="str">
        <f>IF([1]median_raw_etb!AA72="","",[1]median_raw_etb!AA72)</f>
        <v/>
      </c>
      <c r="AB73" s="248" t="str">
        <f>IF([1]median_raw_etb!AB72="","",[1]median_raw_etb!AB72)</f>
        <v/>
      </c>
      <c r="AC73" s="248" t="str">
        <f>IF([1]median_raw_etb!AC72="","",[1]median_raw_etb!AC72)</f>
        <v/>
      </c>
      <c r="AD73" s="249" t="str">
        <f>IF([1]median_raw_etb!AD72="","",[1]median_raw_etb!AD72)</f>
        <v/>
      </c>
      <c r="AE73" s="248" t="str">
        <f>IF([1]median_raw_etb!AE72="","",[1]median_raw_etb!AE72)</f>
        <v/>
      </c>
      <c r="AF73" s="248" t="str">
        <f>IF([1]median_raw_etb!AF72="","",[1]median_raw_etb!AF72)</f>
        <v/>
      </c>
      <c r="AG73" s="248" t="str">
        <f>IF([1]median_raw_etb!AG72="","",[1]median_raw_etb!AG72)</f>
        <v/>
      </c>
      <c r="AH73" s="247" t="str">
        <f>IF([1]median_raw_etb!AH72="","",[1]median_raw_etb!AH72)</f>
        <v/>
      </c>
      <c r="AI73" s="247" t="str">
        <f t="shared" si="3"/>
        <v/>
      </c>
      <c r="AJ73" s="247" t="str">
        <f>IF(OR(AM73="",AM73=0),"",IF(C73="","",
IF(INDEX($D$1:$AM73,ROW(),MATCH("Cereal",$D$1:$AM$1,0))="",INDEX($D$1:$AM$2,2,MATCH("Cereal",$D$1:$AM$1,0)),INDEX($D$1:$AM73,ROW(),MATCH("Cereal",$D$1:$AM$1,0)))*90
+IF(INDEX($D$1:$AM73,ROW(),MATCH("Beans",$D$1:$AM$1,0))="",INDEX($D$1:$AM$2,2,MATCH("Beans",$D$1:$AM$1,0)),INDEX($D$1:$AM73,ROW(),MATCH("Beans",$D$1:$AM$1,0)))*9
+IF(INDEX($D$1:$AM73,ROW(),MATCH("Cooking.oil",$D$1:$AM$1,0))="",INDEX($D$1:$AM$2,2,MATCH("Cooking.oil",$D$1:$AM$1,0)),INDEX($D$1:$AM73,ROW(),MATCH("Cooking.oil",$D$1:$AM$1,0)))*6
+IF(INDEX($D$1:$AM73,ROW(),MATCH("Salt",$D$1:$AM$1,0))="",INDEX($D$1:$AM$2,2,MATCH("Salt",$D$1:$AM$1,0)),INDEX($D$1:$AM73,ROW(),MATCH("Salt",$D$1:$AM$1,0)))*1
))</f>
        <v/>
      </c>
      <c r="AK73" s="247" t="str">
        <f>IF(OR(AM73="",AM73=0),"",IF(C73="","",AJ73
+IF(INDEX($D$1:$AH73,ROW(),MATCH("Soap",$D$1:$AH$1,0))="",INDEX($D$1:$AH$2,2,MATCH("Soap",$D$1:$AH$1,0)),INDEX($D$1:$AH73,ROW(),MATCH("Soap",$D$1:$AH$1,0)))*6
+IF(INDEX($D$1:$AH73,ROW(),MATCH("Exercise.book",$D$1:$AH$1,0))="",INDEX($D$1:$AH$2,2,MATCH("Exercise.book",$D$1:$AH$1,0)),INDEX($D$1:$AH73,ROW(),MATCH("Exercise.book",$D$1:$AH$1,0)))*12
+IF(INDEX($D$1:$AH73,ROW(),MATCH("Charcoal",$D$1:$AH$1,0))="",INDEX($D$1:$AH$2,2,MATCH("Charcoal",$D$1:$AH$1,0)),INDEX($D$1:$AH73,ROW(),MATCH("Charcoal",$D$1:$AH$1,0)))*30
+IF(INDEX($D$1:$AH73,ROW(),MATCH("Milling.costs",$D$1:$AH$1,0))="",INDEX($D$1:$AH$2,2,MATCH("Milling.costs",$D$1:$AH$1,0)),INDEX($D$1:$AH73,ROW(),MATCH("Milling.costs",$D$1:$AH$1,0)))/3.5*30
+IF(INDEX($D$1:$AH73,ROW(),MATCH("USD",$D$1:$AH$1,0))="",INDEX($D$1:$AH$2,2,MATCH("USD",$D$1:$AH$1,0)),INDEX($D$1:$AH73,ROW(),MATCH("USD",$D$1:$AH$1,0)))*17
))</f>
        <v/>
      </c>
      <c r="AL73" s="269"/>
      <c r="AM73" s="250" t="str">
        <f t="shared" si="4"/>
        <v/>
      </c>
    </row>
    <row r="74" spans="1:39" x14ac:dyDescent="0.25">
      <c r="A74" s="257" t="str">
        <f>IF([1]median_raw_etb!A73="","",[1]median_raw_etb!A73)</f>
        <v/>
      </c>
      <c r="B74" s="257" t="str">
        <f>IF([1]median_raw_etb!B73="","",[1]median_raw_etb!B73)</f>
        <v/>
      </c>
      <c r="C74" s="258" t="str">
        <f>IF([1]median_raw_etb!C73="","",[1]median_raw_etb!C73)</f>
        <v/>
      </c>
      <c r="D74" s="247" t="str">
        <f>IF([1]median_raw_etb!D73="","",[1]median_raw_etb!D73)</f>
        <v/>
      </c>
      <c r="E74" s="247" t="str">
        <f>IF([1]median_raw_etb!E73="","",[1]median_raw_etb!E73)</f>
        <v/>
      </c>
      <c r="F74" s="247" t="str">
        <f>IF([1]median_raw_etb!F73="","",[1]median_raw_etb!F73)</f>
        <v/>
      </c>
      <c r="G74" s="247" t="str">
        <f>IF([1]median_raw_etb!G73="","",[1]median_raw_etb!G73)</f>
        <v/>
      </c>
      <c r="H74" s="247" t="str">
        <f>IF([1]median_raw_etb!H73="","",[1]median_raw_etb!H73)</f>
        <v/>
      </c>
      <c r="I74" s="247" t="str">
        <f>IF([1]median_raw_etb!I73="","",[1]median_raw_etb!I73)</f>
        <v/>
      </c>
      <c r="J74" s="247" t="str">
        <f>IF([1]median_raw_etb!J73="","",[1]median_raw_etb!J73)</f>
        <v/>
      </c>
      <c r="K74" s="247" t="str">
        <f>IF([1]median_raw_etb!K73="","",[1]median_raw_etb!K73)</f>
        <v/>
      </c>
      <c r="L74" s="247" t="str">
        <f>IF([1]median_raw_etb!L73="","",[1]median_raw_etb!L73)</f>
        <v/>
      </c>
      <c r="M74" s="247" t="str">
        <f>IF([1]median_raw_etb!M73="","",[1]median_raw_etb!M73)</f>
        <v/>
      </c>
      <c r="N74" s="247" t="str">
        <f>IF([1]median_raw_etb!N73="","",[1]median_raw_etb!N73)</f>
        <v/>
      </c>
      <c r="O74" s="247" t="str">
        <f>IF([1]median_raw_etb!O73="","",[1]median_raw_etb!O73)</f>
        <v/>
      </c>
      <c r="P74" s="247" t="str">
        <f>IF([1]median_raw_etb!P73="","",[1]median_raw_etb!P73)</f>
        <v/>
      </c>
      <c r="Q74" s="247" t="str">
        <f>IF([1]median_raw_etb!Q73="","",[1]median_raw_etb!Q73)</f>
        <v/>
      </c>
      <c r="R74" s="247" t="str">
        <f>IF([1]median_raw_etb!R73="","",[1]median_raw_etb!R73)</f>
        <v/>
      </c>
      <c r="S74" s="247" t="str">
        <f>IF([1]median_raw_etb!S73="","",[1]median_raw_etb!S73)</f>
        <v/>
      </c>
      <c r="T74" s="247" t="str">
        <f>IF([1]median_raw_etb!T73="","",[1]median_raw_etb!T73)</f>
        <v/>
      </c>
      <c r="U74" s="247" t="str">
        <f>IF([1]median_raw_etb!U73="","",[1]median_raw_etb!U73)</f>
        <v/>
      </c>
      <c r="V74" s="247" t="str">
        <f>IF([1]median_raw_etb!V73="","",[1]median_raw_etb!V73)</f>
        <v/>
      </c>
      <c r="W74" s="247" t="str">
        <f>IF([1]median_raw_etb!W73="","",[1]median_raw_etb!W73)</f>
        <v/>
      </c>
      <c r="X74" s="247" t="str">
        <f>IF([1]median_raw_etb!X73="","",[1]median_raw_etb!X73)</f>
        <v/>
      </c>
      <c r="Y74" s="247" t="str">
        <f>IF([1]median_raw_etb!Y73="","",[1]median_raw_etb!Y73)</f>
        <v/>
      </c>
      <c r="Z74" s="247" t="str">
        <f>IF([1]median_raw_etb!Z73="","",[1]median_raw_etb!Z73)</f>
        <v/>
      </c>
      <c r="AA74" s="247" t="str">
        <f>IF([1]median_raw_etb!AA73="","",[1]median_raw_etb!AA73)</f>
        <v/>
      </c>
      <c r="AB74" s="248" t="str">
        <f>IF([1]median_raw_etb!AB73="","",[1]median_raw_etb!AB73)</f>
        <v/>
      </c>
      <c r="AC74" s="248" t="str">
        <f>IF([1]median_raw_etb!AC73="","",[1]median_raw_etb!AC73)</f>
        <v/>
      </c>
      <c r="AD74" s="249" t="str">
        <f>IF([1]median_raw_etb!AD73="","",[1]median_raw_etb!AD73)</f>
        <v/>
      </c>
      <c r="AE74" s="248" t="str">
        <f>IF([1]median_raw_etb!AE73="","",[1]median_raw_etb!AE73)</f>
        <v/>
      </c>
      <c r="AF74" s="248" t="str">
        <f>IF([1]median_raw_etb!AF73="","",[1]median_raw_etb!AF73)</f>
        <v/>
      </c>
      <c r="AG74" s="248" t="str">
        <f>IF([1]median_raw_etb!AG73="","",[1]median_raw_etb!AG73)</f>
        <v/>
      </c>
      <c r="AH74" s="247" t="str">
        <f>IF([1]median_raw_etb!AH73="","",[1]median_raw_etb!AH73)</f>
        <v/>
      </c>
      <c r="AI74" s="247" t="str">
        <f t="shared" si="3"/>
        <v/>
      </c>
      <c r="AJ74" s="247" t="str">
        <f>IF(OR(AM74="",AM74=0),"",IF(C74="","",
IF(INDEX($D$1:$AM74,ROW(),MATCH("Cereal",$D$1:$AM$1,0))="",INDEX($D$1:$AM$2,2,MATCH("Cereal",$D$1:$AM$1,0)),INDEX($D$1:$AM74,ROW(),MATCH("Cereal",$D$1:$AM$1,0)))*90
+IF(INDEX($D$1:$AM74,ROW(),MATCH("Beans",$D$1:$AM$1,0))="",INDEX($D$1:$AM$2,2,MATCH("Beans",$D$1:$AM$1,0)),INDEX($D$1:$AM74,ROW(),MATCH("Beans",$D$1:$AM$1,0)))*9
+IF(INDEX($D$1:$AM74,ROW(),MATCH("Cooking.oil",$D$1:$AM$1,0))="",INDEX($D$1:$AM$2,2,MATCH("Cooking.oil",$D$1:$AM$1,0)),INDEX($D$1:$AM74,ROW(),MATCH("Cooking.oil",$D$1:$AM$1,0)))*6
+IF(INDEX($D$1:$AM74,ROW(),MATCH("Salt",$D$1:$AM$1,0))="",INDEX($D$1:$AM$2,2,MATCH("Salt",$D$1:$AM$1,0)),INDEX($D$1:$AM74,ROW(),MATCH("Salt",$D$1:$AM$1,0)))*1
))</f>
        <v/>
      </c>
      <c r="AK74" s="247" t="str">
        <f>IF(OR(AM74="",AM74=0),"",IF(C74="","",AJ74
+IF(INDEX($D$1:$AH74,ROW(),MATCH("Soap",$D$1:$AH$1,0))="",INDEX($D$1:$AH$2,2,MATCH("Soap",$D$1:$AH$1,0)),INDEX($D$1:$AH74,ROW(),MATCH("Soap",$D$1:$AH$1,0)))*6
+IF(INDEX($D$1:$AH74,ROW(),MATCH("Exercise.book",$D$1:$AH$1,0))="",INDEX($D$1:$AH$2,2,MATCH("Exercise.book",$D$1:$AH$1,0)),INDEX($D$1:$AH74,ROW(),MATCH("Exercise.book",$D$1:$AH$1,0)))*12
+IF(INDEX($D$1:$AH74,ROW(),MATCH("Charcoal",$D$1:$AH$1,0))="",INDEX($D$1:$AH$2,2,MATCH("Charcoal",$D$1:$AH$1,0)),INDEX($D$1:$AH74,ROW(),MATCH("Charcoal",$D$1:$AH$1,0)))*30
+IF(INDEX($D$1:$AH74,ROW(),MATCH("Milling.costs",$D$1:$AH$1,0))="",INDEX($D$1:$AH$2,2,MATCH("Milling.costs",$D$1:$AH$1,0)),INDEX($D$1:$AH74,ROW(),MATCH("Milling.costs",$D$1:$AH$1,0)))/3.5*30
+IF(INDEX($D$1:$AH74,ROW(),MATCH("USD",$D$1:$AH$1,0))="",INDEX($D$1:$AH$2,2,MATCH("USD",$D$1:$AH$1,0)),INDEX($D$1:$AH74,ROW(),MATCH("USD",$D$1:$AH$1,0)))*17
))</f>
        <v/>
      </c>
      <c r="AL74" s="269"/>
      <c r="AM74" s="250" t="str">
        <f t="shared" si="4"/>
        <v/>
      </c>
    </row>
    <row r="75" spans="1:39" x14ac:dyDescent="0.25">
      <c r="A75" s="257" t="str">
        <f>IF([1]median_raw_etb!A74="","",[1]median_raw_etb!A74)</f>
        <v/>
      </c>
      <c r="B75" s="257" t="str">
        <f>IF([1]median_raw_etb!B74="","",[1]median_raw_etb!B74)</f>
        <v/>
      </c>
      <c r="C75" s="258" t="str">
        <f>IF([1]median_raw_etb!C74="","",[1]median_raw_etb!C74)</f>
        <v/>
      </c>
      <c r="D75" s="247" t="str">
        <f>IF([1]median_raw_etb!D74="","",[1]median_raw_etb!D74)</f>
        <v/>
      </c>
      <c r="E75" s="247" t="str">
        <f>IF([1]median_raw_etb!E74="","",[1]median_raw_etb!E74)</f>
        <v/>
      </c>
      <c r="F75" s="247" t="str">
        <f>IF([1]median_raw_etb!F74="","",[1]median_raw_etb!F74)</f>
        <v/>
      </c>
      <c r="G75" s="247" t="str">
        <f>IF([1]median_raw_etb!G74="","",[1]median_raw_etb!G74)</f>
        <v/>
      </c>
      <c r="H75" s="247" t="str">
        <f>IF([1]median_raw_etb!H74="","",[1]median_raw_etb!H74)</f>
        <v/>
      </c>
      <c r="I75" s="247" t="str">
        <f>IF([1]median_raw_etb!I74="","",[1]median_raw_etb!I74)</f>
        <v/>
      </c>
      <c r="J75" s="247" t="str">
        <f>IF([1]median_raw_etb!J74="","",[1]median_raw_etb!J74)</f>
        <v/>
      </c>
      <c r="K75" s="247" t="str">
        <f>IF([1]median_raw_etb!K74="","",[1]median_raw_etb!K74)</f>
        <v/>
      </c>
      <c r="L75" s="247" t="str">
        <f>IF([1]median_raw_etb!L74="","",[1]median_raw_etb!L74)</f>
        <v/>
      </c>
      <c r="M75" s="247" t="str">
        <f>IF([1]median_raw_etb!M74="","",[1]median_raw_etb!M74)</f>
        <v/>
      </c>
      <c r="N75" s="247" t="str">
        <f>IF([1]median_raw_etb!N74="","",[1]median_raw_etb!N74)</f>
        <v/>
      </c>
      <c r="O75" s="247" t="str">
        <f>IF([1]median_raw_etb!O74="","",[1]median_raw_etb!O74)</f>
        <v/>
      </c>
      <c r="P75" s="247" t="str">
        <f>IF([1]median_raw_etb!P74="","",[1]median_raw_etb!P74)</f>
        <v/>
      </c>
      <c r="Q75" s="247" t="str">
        <f>IF([1]median_raw_etb!Q74="","",[1]median_raw_etb!Q74)</f>
        <v/>
      </c>
      <c r="R75" s="247" t="str">
        <f>IF([1]median_raw_etb!R74="","",[1]median_raw_etb!R74)</f>
        <v/>
      </c>
      <c r="S75" s="247" t="str">
        <f>IF([1]median_raw_etb!S74="","",[1]median_raw_etb!S74)</f>
        <v/>
      </c>
      <c r="T75" s="247" t="str">
        <f>IF([1]median_raw_etb!T74="","",[1]median_raw_etb!T74)</f>
        <v/>
      </c>
      <c r="U75" s="247" t="str">
        <f>IF([1]median_raw_etb!U74="","",[1]median_raw_etb!U74)</f>
        <v/>
      </c>
      <c r="V75" s="247" t="str">
        <f>IF([1]median_raw_etb!V74="","",[1]median_raw_etb!V74)</f>
        <v/>
      </c>
      <c r="W75" s="247" t="str">
        <f>IF([1]median_raw_etb!W74="","",[1]median_raw_etb!W74)</f>
        <v/>
      </c>
      <c r="X75" s="247" t="str">
        <f>IF([1]median_raw_etb!X74="","",[1]median_raw_etb!X74)</f>
        <v/>
      </c>
      <c r="Y75" s="247" t="str">
        <f>IF([1]median_raw_etb!Y74="","",[1]median_raw_etb!Y74)</f>
        <v/>
      </c>
      <c r="Z75" s="247" t="str">
        <f>IF([1]median_raw_etb!Z74="","",[1]median_raw_etb!Z74)</f>
        <v/>
      </c>
      <c r="AA75" s="247" t="str">
        <f>IF([1]median_raw_etb!AA74="","",[1]median_raw_etb!AA74)</f>
        <v/>
      </c>
      <c r="AB75" s="248" t="str">
        <f>IF([1]median_raw_etb!AB74="","",[1]median_raw_etb!AB74)</f>
        <v/>
      </c>
      <c r="AC75" s="248" t="str">
        <f>IF([1]median_raw_etb!AC74="","",[1]median_raw_etb!AC74)</f>
        <v/>
      </c>
      <c r="AD75" s="249" t="str">
        <f>IF([1]median_raw_etb!AD74="","",[1]median_raw_etb!AD74)</f>
        <v/>
      </c>
      <c r="AE75" s="248" t="str">
        <f>IF([1]median_raw_etb!AE74="","",[1]median_raw_etb!AE74)</f>
        <v/>
      </c>
      <c r="AF75" s="248" t="str">
        <f>IF([1]median_raw_etb!AF74="","",[1]median_raw_etb!AF74)</f>
        <v/>
      </c>
      <c r="AG75" s="248" t="str">
        <f>IF([1]median_raw_etb!AG74="","",[1]median_raw_etb!AG74)</f>
        <v/>
      </c>
      <c r="AH75" s="247" t="str">
        <f>IF([1]median_raw_etb!AH74="","",[1]median_raw_etb!AH74)</f>
        <v/>
      </c>
      <c r="AI75" s="247" t="str">
        <f t="shared" si="3"/>
        <v/>
      </c>
      <c r="AJ75" s="247" t="str">
        <f>IF(OR(AM75="",AM75=0),"",IF(C75="","",
IF(INDEX($D$1:$AM75,ROW(),MATCH("Cereal",$D$1:$AM$1,0))="",INDEX($D$1:$AM$2,2,MATCH("Cereal",$D$1:$AM$1,0)),INDEX($D$1:$AM75,ROW(),MATCH("Cereal",$D$1:$AM$1,0)))*90
+IF(INDEX($D$1:$AM75,ROW(),MATCH("Beans",$D$1:$AM$1,0))="",INDEX($D$1:$AM$2,2,MATCH("Beans",$D$1:$AM$1,0)),INDEX($D$1:$AM75,ROW(),MATCH("Beans",$D$1:$AM$1,0)))*9
+IF(INDEX($D$1:$AM75,ROW(),MATCH("Cooking.oil",$D$1:$AM$1,0))="",INDEX($D$1:$AM$2,2,MATCH("Cooking.oil",$D$1:$AM$1,0)),INDEX($D$1:$AM75,ROW(),MATCH("Cooking.oil",$D$1:$AM$1,0)))*6
+IF(INDEX($D$1:$AM75,ROW(),MATCH("Salt",$D$1:$AM$1,0))="",INDEX($D$1:$AM$2,2,MATCH("Salt",$D$1:$AM$1,0)),INDEX($D$1:$AM75,ROW(),MATCH("Salt",$D$1:$AM$1,0)))*1
))</f>
        <v/>
      </c>
      <c r="AK75" s="247" t="str">
        <f>IF(OR(AM75="",AM75=0),"",IF(C75="","",AJ75
+IF(INDEX($D$1:$AH75,ROW(),MATCH("Soap",$D$1:$AH$1,0))="",INDEX($D$1:$AH$2,2,MATCH("Soap",$D$1:$AH$1,0)),INDEX($D$1:$AH75,ROW(),MATCH("Soap",$D$1:$AH$1,0)))*6
+IF(INDEX($D$1:$AH75,ROW(),MATCH("Exercise.book",$D$1:$AH$1,0))="",INDEX($D$1:$AH$2,2,MATCH("Exercise.book",$D$1:$AH$1,0)),INDEX($D$1:$AH75,ROW(),MATCH("Exercise.book",$D$1:$AH$1,0)))*12
+IF(INDEX($D$1:$AH75,ROW(),MATCH("Charcoal",$D$1:$AH$1,0))="",INDEX($D$1:$AH$2,2,MATCH("Charcoal",$D$1:$AH$1,0)),INDEX($D$1:$AH75,ROW(),MATCH("Charcoal",$D$1:$AH$1,0)))*30
+IF(INDEX($D$1:$AH75,ROW(),MATCH("Milling.costs",$D$1:$AH$1,0))="",INDEX($D$1:$AH$2,2,MATCH("Milling.costs",$D$1:$AH$1,0)),INDEX($D$1:$AH75,ROW(),MATCH("Milling.costs",$D$1:$AH$1,0)))/3.5*30
+IF(INDEX($D$1:$AH75,ROW(),MATCH("USD",$D$1:$AH$1,0))="",INDEX($D$1:$AH$2,2,MATCH("USD",$D$1:$AH$1,0)),INDEX($D$1:$AH75,ROW(),MATCH("USD",$D$1:$AH$1,0)))*17
))</f>
        <v/>
      </c>
      <c r="AL75" s="269"/>
      <c r="AM75" s="250" t="str">
        <f t="shared" si="4"/>
        <v/>
      </c>
    </row>
    <row r="76" spans="1:39" x14ac:dyDescent="0.25">
      <c r="A76" s="257" t="str">
        <f>IF([1]median_raw_etb!A75="","",[1]median_raw_etb!A75)</f>
        <v/>
      </c>
      <c r="B76" s="257" t="str">
        <f>IF([1]median_raw_etb!B75="","",[1]median_raw_etb!B75)</f>
        <v/>
      </c>
      <c r="C76" s="258" t="str">
        <f>IF([1]median_raw_etb!C75="","",[1]median_raw_etb!C75)</f>
        <v/>
      </c>
      <c r="D76" s="247" t="str">
        <f>IF([1]median_raw_etb!D75="","",[1]median_raw_etb!D75)</f>
        <v/>
      </c>
      <c r="E76" s="247" t="str">
        <f>IF([1]median_raw_etb!E75="","",[1]median_raw_etb!E75)</f>
        <v/>
      </c>
      <c r="F76" s="247" t="str">
        <f>IF([1]median_raw_etb!F75="","",[1]median_raw_etb!F75)</f>
        <v/>
      </c>
      <c r="G76" s="247" t="str">
        <f>IF([1]median_raw_etb!G75="","",[1]median_raw_etb!G75)</f>
        <v/>
      </c>
      <c r="H76" s="247" t="str">
        <f>IF([1]median_raw_etb!H75="","",[1]median_raw_etb!H75)</f>
        <v/>
      </c>
      <c r="I76" s="247" t="str">
        <f>IF([1]median_raw_etb!I75="","",[1]median_raw_etb!I75)</f>
        <v/>
      </c>
      <c r="J76" s="247" t="str">
        <f>IF([1]median_raw_etb!J75="","",[1]median_raw_etb!J75)</f>
        <v/>
      </c>
      <c r="K76" s="247" t="str">
        <f>IF([1]median_raw_etb!K75="","",[1]median_raw_etb!K75)</f>
        <v/>
      </c>
      <c r="L76" s="247" t="str">
        <f>IF([1]median_raw_etb!L75="","",[1]median_raw_etb!L75)</f>
        <v/>
      </c>
      <c r="M76" s="247" t="str">
        <f>IF([1]median_raw_etb!M75="","",[1]median_raw_etb!M75)</f>
        <v/>
      </c>
      <c r="N76" s="247" t="str">
        <f>IF([1]median_raw_etb!N75="","",[1]median_raw_etb!N75)</f>
        <v/>
      </c>
      <c r="O76" s="247" t="str">
        <f>IF([1]median_raw_etb!O75="","",[1]median_raw_etb!O75)</f>
        <v/>
      </c>
      <c r="P76" s="247" t="str">
        <f>IF([1]median_raw_etb!P75="","",[1]median_raw_etb!P75)</f>
        <v/>
      </c>
      <c r="Q76" s="247" t="str">
        <f>IF([1]median_raw_etb!Q75="","",[1]median_raw_etb!Q75)</f>
        <v/>
      </c>
      <c r="R76" s="247" t="str">
        <f>IF([1]median_raw_etb!R75="","",[1]median_raw_etb!R75)</f>
        <v/>
      </c>
      <c r="S76" s="247" t="str">
        <f>IF([1]median_raw_etb!S75="","",[1]median_raw_etb!S75)</f>
        <v/>
      </c>
      <c r="T76" s="247" t="str">
        <f>IF([1]median_raw_etb!T75="","",[1]median_raw_etb!T75)</f>
        <v/>
      </c>
      <c r="U76" s="247" t="str">
        <f>IF([1]median_raw_etb!U75="","",[1]median_raw_etb!U75)</f>
        <v/>
      </c>
      <c r="V76" s="247" t="str">
        <f>IF([1]median_raw_etb!V75="","",[1]median_raw_etb!V75)</f>
        <v/>
      </c>
      <c r="W76" s="247" t="str">
        <f>IF([1]median_raw_etb!W75="","",[1]median_raw_etb!W75)</f>
        <v/>
      </c>
      <c r="X76" s="247" t="str">
        <f>IF([1]median_raw_etb!X75="","",[1]median_raw_etb!X75)</f>
        <v/>
      </c>
      <c r="Y76" s="247" t="str">
        <f>IF([1]median_raw_etb!Y75="","",[1]median_raw_etb!Y75)</f>
        <v/>
      </c>
      <c r="Z76" s="247" t="str">
        <f>IF([1]median_raw_etb!Z75="","",[1]median_raw_etb!Z75)</f>
        <v/>
      </c>
      <c r="AA76" s="247" t="str">
        <f>IF([1]median_raw_etb!AA75="","",[1]median_raw_etb!AA75)</f>
        <v/>
      </c>
      <c r="AB76" s="248" t="str">
        <f>IF([1]median_raw_etb!AB75="","",[1]median_raw_etb!AB75)</f>
        <v/>
      </c>
      <c r="AC76" s="248" t="str">
        <f>IF([1]median_raw_etb!AC75="","",[1]median_raw_etb!AC75)</f>
        <v/>
      </c>
      <c r="AD76" s="249" t="str">
        <f>IF([1]median_raw_etb!AD75="","",[1]median_raw_etb!AD75)</f>
        <v/>
      </c>
      <c r="AE76" s="248" t="str">
        <f>IF([1]median_raw_etb!AE75="","",[1]median_raw_etb!AE75)</f>
        <v/>
      </c>
      <c r="AF76" s="248" t="str">
        <f>IF([1]median_raw_etb!AF75="","",[1]median_raw_etb!AF75)</f>
        <v/>
      </c>
      <c r="AG76" s="248" t="str">
        <f>IF([1]median_raw_etb!AG75="","",[1]median_raw_etb!AG75)</f>
        <v/>
      </c>
      <c r="AH76" s="247" t="str">
        <f>IF([1]median_raw_etb!AH75="","",[1]median_raw_etb!AH75)</f>
        <v/>
      </c>
      <c r="AI76" s="247" t="str">
        <f t="shared" si="3"/>
        <v/>
      </c>
      <c r="AJ76" s="247" t="str">
        <f>IF(OR(AM76="",AM76=0),"",IF(C76="","",
IF(INDEX($D$1:$AM76,ROW(),MATCH("Cereal",$D$1:$AM$1,0))="",INDEX($D$1:$AM$2,2,MATCH("Cereal",$D$1:$AM$1,0)),INDEX($D$1:$AM76,ROW(),MATCH("Cereal",$D$1:$AM$1,0)))*90
+IF(INDEX($D$1:$AM76,ROW(),MATCH("Beans",$D$1:$AM$1,0))="",INDEX($D$1:$AM$2,2,MATCH("Beans",$D$1:$AM$1,0)),INDEX($D$1:$AM76,ROW(),MATCH("Beans",$D$1:$AM$1,0)))*9
+IF(INDEX($D$1:$AM76,ROW(),MATCH("Cooking.oil",$D$1:$AM$1,0))="",INDEX($D$1:$AM$2,2,MATCH("Cooking.oil",$D$1:$AM$1,0)),INDEX($D$1:$AM76,ROW(),MATCH("Cooking.oil",$D$1:$AM$1,0)))*6
+IF(INDEX($D$1:$AM76,ROW(),MATCH("Salt",$D$1:$AM$1,0))="",INDEX($D$1:$AM$2,2,MATCH("Salt",$D$1:$AM$1,0)),INDEX($D$1:$AM76,ROW(),MATCH("Salt",$D$1:$AM$1,0)))*1
))</f>
        <v/>
      </c>
      <c r="AK76" s="247" t="str">
        <f>IF(OR(AM76="",AM76=0),"",IF(C76="","",AJ76
+IF(INDEX($D$1:$AH76,ROW(),MATCH("Soap",$D$1:$AH$1,0))="",INDEX($D$1:$AH$2,2,MATCH("Soap",$D$1:$AH$1,0)),INDEX($D$1:$AH76,ROW(),MATCH("Soap",$D$1:$AH$1,0)))*6
+IF(INDEX($D$1:$AH76,ROW(),MATCH("Exercise.book",$D$1:$AH$1,0))="",INDEX($D$1:$AH$2,2,MATCH("Exercise.book",$D$1:$AH$1,0)),INDEX($D$1:$AH76,ROW(),MATCH("Exercise.book",$D$1:$AH$1,0)))*12
+IF(INDEX($D$1:$AH76,ROW(),MATCH("Charcoal",$D$1:$AH$1,0))="",INDEX($D$1:$AH$2,2,MATCH("Charcoal",$D$1:$AH$1,0)),INDEX($D$1:$AH76,ROW(),MATCH("Charcoal",$D$1:$AH$1,0)))*30
+IF(INDEX($D$1:$AH76,ROW(),MATCH("Milling.costs",$D$1:$AH$1,0))="",INDEX($D$1:$AH$2,2,MATCH("Milling.costs",$D$1:$AH$1,0)),INDEX($D$1:$AH76,ROW(),MATCH("Milling.costs",$D$1:$AH$1,0)))/3.5*30
+IF(INDEX($D$1:$AH76,ROW(),MATCH("USD",$D$1:$AH$1,0))="",INDEX($D$1:$AH$2,2,MATCH("USD",$D$1:$AH$1,0)),INDEX($D$1:$AH76,ROW(),MATCH("USD",$D$1:$AH$1,0)))*17
))</f>
        <v/>
      </c>
      <c r="AL76" s="269"/>
      <c r="AM76" s="250" t="str">
        <f t="shared" si="4"/>
        <v/>
      </c>
    </row>
    <row r="77" spans="1:39" x14ac:dyDescent="0.25">
      <c r="A77" s="257" t="str">
        <f>IF([1]median_raw_etb!A76="","",[1]median_raw_etb!A76)</f>
        <v/>
      </c>
      <c r="B77" s="257" t="str">
        <f>IF([1]median_raw_etb!B76="","",[1]median_raw_etb!B76)</f>
        <v/>
      </c>
      <c r="C77" s="258" t="str">
        <f>IF([1]median_raw_etb!C76="","",[1]median_raw_etb!C76)</f>
        <v/>
      </c>
      <c r="D77" s="247" t="str">
        <f>IF([1]median_raw_etb!D76="","",[1]median_raw_etb!D76)</f>
        <v/>
      </c>
      <c r="E77" s="247" t="str">
        <f>IF([1]median_raw_etb!E76="","",[1]median_raw_etb!E76)</f>
        <v/>
      </c>
      <c r="F77" s="247" t="str">
        <f>IF([1]median_raw_etb!F76="","",[1]median_raw_etb!F76)</f>
        <v/>
      </c>
      <c r="G77" s="247" t="str">
        <f>IF([1]median_raw_etb!G76="","",[1]median_raw_etb!G76)</f>
        <v/>
      </c>
      <c r="H77" s="247" t="str">
        <f>IF([1]median_raw_etb!H76="","",[1]median_raw_etb!H76)</f>
        <v/>
      </c>
      <c r="I77" s="247" t="str">
        <f>IF([1]median_raw_etb!I76="","",[1]median_raw_etb!I76)</f>
        <v/>
      </c>
      <c r="J77" s="247" t="str">
        <f>IF([1]median_raw_etb!J76="","",[1]median_raw_etb!J76)</f>
        <v/>
      </c>
      <c r="K77" s="247" t="str">
        <f>IF([1]median_raw_etb!K76="","",[1]median_raw_etb!K76)</f>
        <v/>
      </c>
      <c r="L77" s="247" t="str">
        <f>IF([1]median_raw_etb!L76="","",[1]median_raw_etb!L76)</f>
        <v/>
      </c>
      <c r="M77" s="247" t="str">
        <f>IF([1]median_raw_etb!M76="","",[1]median_raw_etb!M76)</f>
        <v/>
      </c>
      <c r="N77" s="247" t="str">
        <f>IF([1]median_raw_etb!N76="","",[1]median_raw_etb!N76)</f>
        <v/>
      </c>
      <c r="O77" s="247" t="str">
        <f>IF([1]median_raw_etb!O76="","",[1]median_raw_etb!O76)</f>
        <v/>
      </c>
      <c r="P77" s="247" t="str">
        <f>IF([1]median_raw_etb!P76="","",[1]median_raw_etb!P76)</f>
        <v/>
      </c>
      <c r="Q77" s="247" t="str">
        <f>IF([1]median_raw_etb!Q76="","",[1]median_raw_etb!Q76)</f>
        <v/>
      </c>
      <c r="R77" s="247" t="str">
        <f>IF([1]median_raw_etb!R76="","",[1]median_raw_etb!R76)</f>
        <v/>
      </c>
      <c r="S77" s="247" t="str">
        <f>IF([1]median_raw_etb!S76="","",[1]median_raw_etb!S76)</f>
        <v/>
      </c>
      <c r="T77" s="247" t="str">
        <f>IF([1]median_raw_etb!T76="","",[1]median_raw_etb!T76)</f>
        <v/>
      </c>
      <c r="U77" s="247" t="str">
        <f>IF([1]median_raw_etb!U76="","",[1]median_raw_etb!U76)</f>
        <v/>
      </c>
      <c r="V77" s="247" t="str">
        <f>IF([1]median_raw_etb!V76="","",[1]median_raw_etb!V76)</f>
        <v/>
      </c>
      <c r="W77" s="247" t="str">
        <f>IF([1]median_raw_etb!W76="","",[1]median_raw_etb!W76)</f>
        <v/>
      </c>
      <c r="X77" s="247" t="str">
        <f>IF([1]median_raw_etb!X76="","",[1]median_raw_etb!X76)</f>
        <v/>
      </c>
      <c r="Y77" s="247" t="str">
        <f>IF([1]median_raw_etb!Y76="","",[1]median_raw_etb!Y76)</f>
        <v/>
      </c>
      <c r="Z77" s="247" t="str">
        <f>IF([1]median_raw_etb!Z76="","",[1]median_raw_etb!Z76)</f>
        <v/>
      </c>
      <c r="AA77" s="247" t="str">
        <f>IF([1]median_raw_etb!AA76="","",[1]median_raw_etb!AA76)</f>
        <v/>
      </c>
      <c r="AB77" s="248" t="str">
        <f>IF([1]median_raw_etb!AB76="","",[1]median_raw_etb!AB76)</f>
        <v/>
      </c>
      <c r="AC77" s="248" t="str">
        <f>IF([1]median_raw_etb!AC76="","",[1]median_raw_etb!AC76)</f>
        <v/>
      </c>
      <c r="AD77" s="249" t="str">
        <f>IF([1]median_raw_etb!AD76="","",[1]median_raw_etb!AD76)</f>
        <v/>
      </c>
      <c r="AE77" s="248" t="str">
        <f>IF([1]median_raw_etb!AE76="","",[1]median_raw_etb!AE76)</f>
        <v/>
      </c>
      <c r="AF77" s="248" t="str">
        <f>IF([1]median_raw_etb!AF76="","",[1]median_raw_etb!AF76)</f>
        <v/>
      </c>
      <c r="AG77" s="248" t="str">
        <f>IF([1]median_raw_etb!AG76="","",[1]median_raw_etb!AG76)</f>
        <v/>
      </c>
      <c r="AH77" s="247" t="str">
        <f>IF([1]median_raw_etb!AH76="","",[1]median_raw_etb!AH76)</f>
        <v/>
      </c>
      <c r="AI77" s="247" t="str">
        <f t="shared" si="3"/>
        <v/>
      </c>
      <c r="AJ77" s="247" t="str">
        <f>IF(OR(AM77="",AM77=0),"",IF(C77="","",
IF(INDEX($D$1:$AM77,ROW(),MATCH("Cereal",$D$1:$AM$1,0))="",INDEX($D$1:$AM$2,2,MATCH("Cereal",$D$1:$AM$1,0)),INDEX($D$1:$AM77,ROW(),MATCH("Cereal",$D$1:$AM$1,0)))*90
+IF(INDEX($D$1:$AM77,ROW(),MATCH("Beans",$D$1:$AM$1,0))="",INDEX($D$1:$AM$2,2,MATCH("Beans",$D$1:$AM$1,0)),INDEX($D$1:$AM77,ROW(),MATCH("Beans",$D$1:$AM$1,0)))*9
+IF(INDEX($D$1:$AM77,ROW(),MATCH("Cooking.oil",$D$1:$AM$1,0))="",INDEX($D$1:$AM$2,2,MATCH("Cooking.oil",$D$1:$AM$1,0)),INDEX($D$1:$AM77,ROW(),MATCH("Cooking.oil",$D$1:$AM$1,0)))*6
+IF(INDEX($D$1:$AM77,ROW(),MATCH("Salt",$D$1:$AM$1,0))="",INDEX($D$1:$AM$2,2,MATCH("Salt",$D$1:$AM$1,0)),INDEX($D$1:$AM77,ROW(),MATCH("Salt",$D$1:$AM$1,0)))*1
))</f>
        <v/>
      </c>
      <c r="AK77" s="247" t="str">
        <f>IF(OR(AM77="",AM77=0),"",IF(C77="","",AJ77
+IF(INDEX($D$1:$AH77,ROW(),MATCH("Soap",$D$1:$AH$1,0))="",INDEX($D$1:$AH$2,2,MATCH("Soap",$D$1:$AH$1,0)),INDEX($D$1:$AH77,ROW(),MATCH("Soap",$D$1:$AH$1,0)))*6
+IF(INDEX($D$1:$AH77,ROW(),MATCH("Exercise.book",$D$1:$AH$1,0))="",INDEX($D$1:$AH$2,2,MATCH("Exercise.book",$D$1:$AH$1,0)),INDEX($D$1:$AH77,ROW(),MATCH("Exercise.book",$D$1:$AH$1,0)))*12
+IF(INDEX($D$1:$AH77,ROW(),MATCH("Charcoal",$D$1:$AH$1,0))="",INDEX($D$1:$AH$2,2,MATCH("Charcoal",$D$1:$AH$1,0)),INDEX($D$1:$AH77,ROW(),MATCH("Charcoal",$D$1:$AH$1,0)))*30
+IF(INDEX($D$1:$AH77,ROW(),MATCH("Milling.costs",$D$1:$AH$1,0))="",INDEX($D$1:$AH$2,2,MATCH("Milling.costs",$D$1:$AH$1,0)),INDEX($D$1:$AH77,ROW(),MATCH("Milling.costs",$D$1:$AH$1,0)))/3.5*30
+IF(INDEX($D$1:$AH77,ROW(),MATCH("USD",$D$1:$AH$1,0))="",INDEX($D$1:$AH$2,2,MATCH("USD",$D$1:$AH$1,0)),INDEX($D$1:$AH77,ROW(),MATCH("USD",$D$1:$AH$1,0)))*17
))</f>
        <v/>
      </c>
      <c r="AL77" s="269"/>
      <c r="AM77" s="250" t="str">
        <f t="shared" si="4"/>
        <v/>
      </c>
    </row>
    <row r="78" spans="1:39" x14ac:dyDescent="0.25">
      <c r="A78" s="257" t="str">
        <f>IF([1]median_raw_etb!A77="","",[1]median_raw_etb!A77)</f>
        <v/>
      </c>
      <c r="B78" s="257" t="str">
        <f>IF([1]median_raw_etb!B77="","",[1]median_raw_etb!B77)</f>
        <v/>
      </c>
      <c r="C78" s="258" t="str">
        <f>IF([1]median_raw_etb!C77="","",[1]median_raw_etb!C77)</f>
        <v/>
      </c>
      <c r="D78" s="247" t="str">
        <f>IF([1]median_raw_etb!D77="","",[1]median_raw_etb!D77)</f>
        <v/>
      </c>
      <c r="E78" s="247" t="str">
        <f>IF([1]median_raw_etb!E77="","",[1]median_raw_etb!E77)</f>
        <v/>
      </c>
      <c r="F78" s="247" t="str">
        <f>IF([1]median_raw_etb!F77="","",[1]median_raw_etb!F77)</f>
        <v/>
      </c>
      <c r="G78" s="247" t="str">
        <f>IF([1]median_raw_etb!G77="","",[1]median_raw_etb!G77)</f>
        <v/>
      </c>
      <c r="H78" s="247" t="str">
        <f>IF([1]median_raw_etb!H77="","",[1]median_raw_etb!H77)</f>
        <v/>
      </c>
      <c r="I78" s="247" t="str">
        <f>IF([1]median_raw_etb!I77="","",[1]median_raw_etb!I77)</f>
        <v/>
      </c>
      <c r="J78" s="247" t="str">
        <f>IF([1]median_raw_etb!J77="","",[1]median_raw_etb!J77)</f>
        <v/>
      </c>
      <c r="K78" s="247" t="str">
        <f>IF([1]median_raw_etb!K77="","",[1]median_raw_etb!K77)</f>
        <v/>
      </c>
      <c r="L78" s="247" t="str">
        <f>IF([1]median_raw_etb!L77="","",[1]median_raw_etb!L77)</f>
        <v/>
      </c>
      <c r="M78" s="247" t="str">
        <f>IF([1]median_raw_etb!M77="","",[1]median_raw_etb!M77)</f>
        <v/>
      </c>
      <c r="N78" s="247" t="str">
        <f>IF([1]median_raw_etb!N77="","",[1]median_raw_etb!N77)</f>
        <v/>
      </c>
      <c r="O78" s="247" t="str">
        <f>IF([1]median_raw_etb!O77="","",[1]median_raw_etb!O77)</f>
        <v/>
      </c>
      <c r="P78" s="247" t="str">
        <f>IF([1]median_raw_etb!P77="","",[1]median_raw_etb!P77)</f>
        <v/>
      </c>
      <c r="Q78" s="247" t="str">
        <f>IF([1]median_raw_etb!Q77="","",[1]median_raw_etb!Q77)</f>
        <v/>
      </c>
      <c r="R78" s="247" t="str">
        <f>IF([1]median_raw_etb!R77="","",[1]median_raw_etb!R77)</f>
        <v/>
      </c>
      <c r="S78" s="247" t="str">
        <f>IF([1]median_raw_etb!S77="","",[1]median_raw_etb!S77)</f>
        <v/>
      </c>
      <c r="T78" s="247" t="str">
        <f>IF([1]median_raw_etb!T77="","",[1]median_raw_etb!T77)</f>
        <v/>
      </c>
      <c r="U78" s="247" t="str">
        <f>IF([1]median_raw_etb!U77="","",[1]median_raw_etb!U77)</f>
        <v/>
      </c>
      <c r="V78" s="247" t="str">
        <f>IF([1]median_raw_etb!V77="","",[1]median_raw_etb!V77)</f>
        <v/>
      </c>
      <c r="W78" s="247" t="str">
        <f>IF([1]median_raw_etb!W77="","",[1]median_raw_etb!W77)</f>
        <v/>
      </c>
      <c r="X78" s="247" t="str">
        <f>IF([1]median_raw_etb!X77="","",[1]median_raw_etb!X77)</f>
        <v/>
      </c>
      <c r="Y78" s="247" t="str">
        <f>IF([1]median_raw_etb!Y77="","",[1]median_raw_etb!Y77)</f>
        <v/>
      </c>
      <c r="Z78" s="247" t="str">
        <f>IF([1]median_raw_etb!Z77="","",[1]median_raw_etb!Z77)</f>
        <v/>
      </c>
      <c r="AA78" s="247" t="str">
        <f>IF([1]median_raw_etb!AA77="","",[1]median_raw_etb!AA77)</f>
        <v/>
      </c>
      <c r="AB78" s="248" t="str">
        <f>IF([1]median_raw_etb!AB77="","",[1]median_raw_etb!AB77)</f>
        <v/>
      </c>
      <c r="AC78" s="248" t="str">
        <f>IF([1]median_raw_etb!AC77="","",[1]median_raw_etb!AC77)</f>
        <v/>
      </c>
      <c r="AD78" s="249" t="str">
        <f>IF([1]median_raw_etb!AD77="","",[1]median_raw_etb!AD77)</f>
        <v/>
      </c>
      <c r="AE78" s="248" t="str">
        <f>IF([1]median_raw_etb!AE77="","",[1]median_raw_etb!AE77)</f>
        <v/>
      </c>
      <c r="AF78" s="248" t="str">
        <f>IF([1]median_raw_etb!AF77="","",[1]median_raw_etb!AF77)</f>
        <v/>
      </c>
      <c r="AG78" s="248" t="str">
        <f>IF([1]median_raw_etb!AG77="","",[1]median_raw_etb!AG77)</f>
        <v/>
      </c>
      <c r="AH78" s="247" t="str">
        <f>IF([1]median_raw_etb!AH77="","",[1]median_raw_etb!AH77)</f>
        <v/>
      </c>
      <c r="AI78" s="247" t="str">
        <f t="shared" si="3"/>
        <v/>
      </c>
      <c r="AJ78" s="247" t="str">
        <f>IF(OR(AM78="",AM78=0),"",IF(C78="","",
IF(INDEX($D$1:$AM78,ROW(),MATCH("Cereal",$D$1:$AM$1,0))="",INDEX($D$1:$AM$2,2,MATCH("Cereal",$D$1:$AM$1,0)),INDEX($D$1:$AM78,ROW(),MATCH("Cereal",$D$1:$AM$1,0)))*90
+IF(INDEX($D$1:$AM78,ROW(),MATCH("Beans",$D$1:$AM$1,0))="",INDEX($D$1:$AM$2,2,MATCH("Beans",$D$1:$AM$1,0)),INDEX($D$1:$AM78,ROW(),MATCH("Beans",$D$1:$AM$1,0)))*9
+IF(INDEX($D$1:$AM78,ROW(),MATCH("Cooking.oil",$D$1:$AM$1,0))="",INDEX($D$1:$AM$2,2,MATCH("Cooking.oil",$D$1:$AM$1,0)),INDEX($D$1:$AM78,ROW(),MATCH("Cooking.oil",$D$1:$AM$1,0)))*6
+IF(INDEX($D$1:$AM78,ROW(),MATCH("Salt",$D$1:$AM$1,0))="",INDEX($D$1:$AM$2,2,MATCH("Salt",$D$1:$AM$1,0)),INDEX($D$1:$AM78,ROW(),MATCH("Salt",$D$1:$AM$1,0)))*1
))</f>
        <v/>
      </c>
      <c r="AK78" s="247" t="str">
        <f>IF(OR(AM78="",AM78=0),"",IF(C78="","",AJ78
+IF(INDEX($D$1:$AH78,ROW(),MATCH("Soap",$D$1:$AH$1,0))="",INDEX($D$1:$AH$2,2,MATCH("Soap",$D$1:$AH$1,0)),INDEX($D$1:$AH78,ROW(),MATCH("Soap",$D$1:$AH$1,0)))*6
+IF(INDEX($D$1:$AH78,ROW(),MATCH("Exercise.book",$D$1:$AH$1,0))="",INDEX($D$1:$AH$2,2,MATCH("Exercise.book",$D$1:$AH$1,0)),INDEX($D$1:$AH78,ROW(),MATCH("Exercise.book",$D$1:$AH$1,0)))*12
+IF(INDEX($D$1:$AH78,ROW(),MATCH("Charcoal",$D$1:$AH$1,0))="",INDEX($D$1:$AH$2,2,MATCH("Charcoal",$D$1:$AH$1,0)),INDEX($D$1:$AH78,ROW(),MATCH("Charcoal",$D$1:$AH$1,0)))*30
+IF(INDEX($D$1:$AH78,ROW(),MATCH("Milling.costs",$D$1:$AH$1,0))="",INDEX($D$1:$AH$2,2,MATCH("Milling.costs",$D$1:$AH$1,0)),INDEX($D$1:$AH78,ROW(),MATCH("Milling.costs",$D$1:$AH$1,0)))/3.5*30
+IF(INDEX($D$1:$AH78,ROW(),MATCH("USD",$D$1:$AH$1,0))="",INDEX($D$1:$AH$2,2,MATCH("USD",$D$1:$AH$1,0)),INDEX($D$1:$AH78,ROW(),MATCH("USD",$D$1:$AH$1,0)))*17
))</f>
        <v/>
      </c>
      <c r="AL78" s="269"/>
      <c r="AM78" s="250" t="str">
        <f t="shared" si="4"/>
        <v/>
      </c>
    </row>
    <row r="79" spans="1:39" x14ac:dyDescent="0.25">
      <c r="A79" s="257" t="str">
        <f>IF([1]median_raw_etb!A78="","",[1]median_raw_etb!A78)</f>
        <v/>
      </c>
      <c r="B79" s="257" t="str">
        <f>IF([1]median_raw_etb!B78="","",[1]median_raw_etb!B78)</f>
        <v/>
      </c>
      <c r="C79" s="258" t="str">
        <f>IF([1]median_raw_etb!C78="","",[1]median_raw_etb!C78)</f>
        <v/>
      </c>
      <c r="D79" s="247" t="str">
        <f>IF([1]median_raw_etb!D78="","",[1]median_raw_etb!D78)</f>
        <v/>
      </c>
      <c r="E79" s="247" t="str">
        <f>IF([1]median_raw_etb!E78="","",[1]median_raw_etb!E78)</f>
        <v/>
      </c>
      <c r="F79" s="247" t="str">
        <f>IF([1]median_raw_etb!F78="","",[1]median_raw_etb!F78)</f>
        <v/>
      </c>
      <c r="G79" s="247" t="str">
        <f>IF([1]median_raw_etb!G78="","",[1]median_raw_etb!G78)</f>
        <v/>
      </c>
      <c r="H79" s="247" t="str">
        <f>IF([1]median_raw_etb!H78="","",[1]median_raw_etb!H78)</f>
        <v/>
      </c>
      <c r="I79" s="247" t="str">
        <f>IF([1]median_raw_etb!I78="","",[1]median_raw_etb!I78)</f>
        <v/>
      </c>
      <c r="J79" s="247" t="str">
        <f>IF([1]median_raw_etb!J78="","",[1]median_raw_etb!J78)</f>
        <v/>
      </c>
      <c r="K79" s="247" t="str">
        <f>IF([1]median_raw_etb!K78="","",[1]median_raw_etb!K78)</f>
        <v/>
      </c>
      <c r="L79" s="247" t="str">
        <f>IF([1]median_raw_etb!L78="","",[1]median_raw_etb!L78)</f>
        <v/>
      </c>
      <c r="M79" s="247" t="str">
        <f>IF([1]median_raw_etb!M78="","",[1]median_raw_etb!M78)</f>
        <v/>
      </c>
      <c r="N79" s="247" t="str">
        <f>IF([1]median_raw_etb!N78="","",[1]median_raw_etb!N78)</f>
        <v/>
      </c>
      <c r="O79" s="247" t="str">
        <f>IF([1]median_raw_etb!O78="","",[1]median_raw_etb!O78)</f>
        <v/>
      </c>
      <c r="P79" s="247" t="str">
        <f>IF([1]median_raw_etb!P78="","",[1]median_raw_etb!P78)</f>
        <v/>
      </c>
      <c r="Q79" s="247" t="str">
        <f>IF([1]median_raw_etb!Q78="","",[1]median_raw_etb!Q78)</f>
        <v/>
      </c>
      <c r="R79" s="247" t="str">
        <f>IF([1]median_raw_etb!R78="","",[1]median_raw_etb!R78)</f>
        <v/>
      </c>
      <c r="S79" s="247" t="str">
        <f>IF([1]median_raw_etb!S78="","",[1]median_raw_etb!S78)</f>
        <v/>
      </c>
      <c r="T79" s="247" t="str">
        <f>IF([1]median_raw_etb!T78="","",[1]median_raw_etb!T78)</f>
        <v/>
      </c>
      <c r="U79" s="247" t="str">
        <f>IF([1]median_raw_etb!U78="","",[1]median_raw_etb!U78)</f>
        <v/>
      </c>
      <c r="V79" s="247" t="str">
        <f>IF([1]median_raw_etb!V78="","",[1]median_raw_etb!V78)</f>
        <v/>
      </c>
      <c r="W79" s="247" t="str">
        <f>IF([1]median_raw_etb!W78="","",[1]median_raw_etb!W78)</f>
        <v/>
      </c>
      <c r="X79" s="247" t="str">
        <f>IF([1]median_raw_etb!X78="","",[1]median_raw_etb!X78)</f>
        <v/>
      </c>
      <c r="Y79" s="247" t="str">
        <f>IF([1]median_raw_etb!Y78="","",[1]median_raw_etb!Y78)</f>
        <v/>
      </c>
      <c r="Z79" s="247" t="str">
        <f>IF([1]median_raw_etb!Z78="","",[1]median_raw_etb!Z78)</f>
        <v/>
      </c>
      <c r="AA79" s="247" t="str">
        <f>IF([1]median_raw_etb!AA78="","",[1]median_raw_etb!AA78)</f>
        <v/>
      </c>
      <c r="AB79" s="248" t="str">
        <f>IF([1]median_raw_etb!AB78="","",[1]median_raw_etb!AB78)</f>
        <v/>
      </c>
      <c r="AC79" s="248" t="str">
        <f>IF([1]median_raw_etb!AC78="","",[1]median_raw_etb!AC78)</f>
        <v/>
      </c>
      <c r="AD79" s="249" t="str">
        <f>IF([1]median_raw_etb!AD78="","",[1]median_raw_etb!AD78)</f>
        <v/>
      </c>
      <c r="AE79" s="248" t="str">
        <f>IF([1]median_raw_etb!AE78="","",[1]median_raw_etb!AE78)</f>
        <v/>
      </c>
      <c r="AF79" s="248" t="str">
        <f>IF([1]median_raw_etb!AF78="","",[1]median_raw_etb!AF78)</f>
        <v/>
      </c>
      <c r="AG79" s="248" t="str">
        <f>IF([1]median_raw_etb!AG78="","",[1]median_raw_etb!AG78)</f>
        <v/>
      </c>
      <c r="AH79" s="247" t="str">
        <f>IF([1]median_raw_etb!AH78="","",[1]median_raw_etb!AH78)</f>
        <v/>
      </c>
      <c r="AI79" s="247" t="str">
        <f t="shared" si="3"/>
        <v/>
      </c>
      <c r="AJ79" s="247" t="str">
        <f>IF(OR(AM79="",AM79=0),"",IF(C79="","",
IF(INDEX($D$1:$AM79,ROW(),MATCH("Cereal",$D$1:$AM$1,0))="",INDEX($D$1:$AM$2,2,MATCH("Cereal",$D$1:$AM$1,0)),INDEX($D$1:$AM79,ROW(),MATCH("Cereal",$D$1:$AM$1,0)))*90
+IF(INDEX($D$1:$AM79,ROW(),MATCH("Beans",$D$1:$AM$1,0))="",INDEX($D$1:$AM$2,2,MATCH("Beans",$D$1:$AM$1,0)),INDEX($D$1:$AM79,ROW(),MATCH("Beans",$D$1:$AM$1,0)))*9
+IF(INDEX($D$1:$AM79,ROW(),MATCH("Cooking.oil",$D$1:$AM$1,0))="",INDEX($D$1:$AM$2,2,MATCH("Cooking.oil",$D$1:$AM$1,0)),INDEX($D$1:$AM79,ROW(),MATCH("Cooking.oil",$D$1:$AM$1,0)))*6
+IF(INDEX($D$1:$AM79,ROW(),MATCH("Salt",$D$1:$AM$1,0))="",INDEX($D$1:$AM$2,2,MATCH("Salt",$D$1:$AM$1,0)),INDEX($D$1:$AM79,ROW(),MATCH("Salt",$D$1:$AM$1,0)))*1
))</f>
        <v/>
      </c>
      <c r="AK79" s="247" t="str">
        <f>IF(OR(AM79="",AM79=0),"",IF(C79="","",AJ79
+IF(INDEX($D$1:$AH79,ROW(),MATCH("Soap",$D$1:$AH$1,0))="",INDEX($D$1:$AH$2,2,MATCH("Soap",$D$1:$AH$1,0)),INDEX($D$1:$AH79,ROW(),MATCH("Soap",$D$1:$AH$1,0)))*6
+IF(INDEX($D$1:$AH79,ROW(),MATCH("Exercise.book",$D$1:$AH$1,0))="",INDEX($D$1:$AH$2,2,MATCH("Exercise.book",$D$1:$AH$1,0)),INDEX($D$1:$AH79,ROW(),MATCH("Exercise.book",$D$1:$AH$1,0)))*12
+IF(INDEX($D$1:$AH79,ROW(),MATCH("Charcoal",$D$1:$AH$1,0))="",INDEX($D$1:$AH$2,2,MATCH("Charcoal",$D$1:$AH$1,0)),INDEX($D$1:$AH79,ROW(),MATCH("Charcoal",$D$1:$AH$1,0)))*30
+IF(INDEX($D$1:$AH79,ROW(),MATCH("Milling.costs",$D$1:$AH$1,0))="",INDEX($D$1:$AH$2,2,MATCH("Milling.costs",$D$1:$AH$1,0)),INDEX($D$1:$AH79,ROW(),MATCH("Milling.costs",$D$1:$AH$1,0)))/3.5*30
+IF(INDEX($D$1:$AH79,ROW(),MATCH("USD",$D$1:$AH$1,0))="",INDEX($D$1:$AH$2,2,MATCH("USD",$D$1:$AH$1,0)),INDEX($D$1:$AH79,ROW(),MATCH("USD",$D$1:$AH$1,0)))*17
))</f>
        <v/>
      </c>
      <c r="AL79" s="269"/>
      <c r="AM79" s="250" t="str">
        <f t="shared" si="4"/>
        <v/>
      </c>
    </row>
    <row r="80" spans="1:39" x14ac:dyDescent="0.25">
      <c r="A80" s="257" t="str">
        <f>IF([1]median_raw_etb!A79="","",[1]median_raw_etb!A79)</f>
        <v/>
      </c>
      <c r="B80" s="257" t="str">
        <f>IF([1]median_raw_etb!B79="","",[1]median_raw_etb!B79)</f>
        <v/>
      </c>
      <c r="C80" s="258" t="str">
        <f>IF([1]median_raw_etb!C79="","",[1]median_raw_etb!C79)</f>
        <v/>
      </c>
      <c r="D80" s="247" t="str">
        <f>IF([1]median_raw_etb!D79="","",[1]median_raw_etb!D79)</f>
        <v/>
      </c>
      <c r="E80" s="247" t="str">
        <f>IF([1]median_raw_etb!E79="","",[1]median_raw_etb!E79)</f>
        <v/>
      </c>
      <c r="F80" s="247" t="str">
        <f>IF([1]median_raw_etb!F79="","",[1]median_raw_etb!F79)</f>
        <v/>
      </c>
      <c r="G80" s="247" t="str">
        <f>IF([1]median_raw_etb!G79="","",[1]median_raw_etb!G79)</f>
        <v/>
      </c>
      <c r="H80" s="247" t="str">
        <f>IF([1]median_raw_etb!H79="","",[1]median_raw_etb!H79)</f>
        <v/>
      </c>
      <c r="I80" s="247" t="str">
        <f>IF([1]median_raw_etb!I79="","",[1]median_raw_etb!I79)</f>
        <v/>
      </c>
      <c r="J80" s="247" t="str">
        <f>IF([1]median_raw_etb!J79="","",[1]median_raw_etb!J79)</f>
        <v/>
      </c>
      <c r="K80" s="247" t="str">
        <f>IF([1]median_raw_etb!K79="","",[1]median_raw_etb!K79)</f>
        <v/>
      </c>
      <c r="L80" s="247" t="str">
        <f>IF([1]median_raw_etb!L79="","",[1]median_raw_etb!L79)</f>
        <v/>
      </c>
      <c r="M80" s="247" t="str">
        <f>IF([1]median_raw_etb!M79="","",[1]median_raw_etb!M79)</f>
        <v/>
      </c>
      <c r="N80" s="247" t="str">
        <f>IF([1]median_raw_etb!N79="","",[1]median_raw_etb!N79)</f>
        <v/>
      </c>
      <c r="O80" s="247" t="str">
        <f>IF([1]median_raw_etb!O79="","",[1]median_raw_etb!O79)</f>
        <v/>
      </c>
      <c r="P80" s="247" t="str">
        <f>IF([1]median_raw_etb!P79="","",[1]median_raw_etb!P79)</f>
        <v/>
      </c>
      <c r="Q80" s="247" t="str">
        <f>IF([1]median_raw_etb!Q79="","",[1]median_raw_etb!Q79)</f>
        <v/>
      </c>
      <c r="R80" s="247" t="str">
        <f>IF([1]median_raw_etb!R79="","",[1]median_raw_etb!R79)</f>
        <v/>
      </c>
      <c r="S80" s="247" t="str">
        <f>IF([1]median_raw_etb!S79="","",[1]median_raw_etb!S79)</f>
        <v/>
      </c>
      <c r="T80" s="247" t="str">
        <f>IF([1]median_raw_etb!T79="","",[1]median_raw_etb!T79)</f>
        <v/>
      </c>
      <c r="U80" s="247" t="str">
        <f>IF([1]median_raw_etb!U79="","",[1]median_raw_etb!U79)</f>
        <v/>
      </c>
      <c r="V80" s="247" t="str">
        <f>IF([1]median_raw_etb!V79="","",[1]median_raw_etb!V79)</f>
        <v/>
      </c>
      <c r="W80" s="247" t="str">
        <f>IF([1]median_raw_etb!W79="","",[1]median_raw_etb!W79)</f>
        <v/>
      </c>
      <c r="X80" s="247" t="str">
        <f>IF([1]median_raw_etb!X79="","",[1]median_raw_etb!X79)</f>
        <v/>
      </c>
      <c r="Y80" s="247" t="str">
        <f>IF([1]median_raw_etb!Y79="","",[1]median_raw_etb!Y79)</f>
        <v/>
      </c>
      <c r="Z80" s="247" t="str">
        <f>IF([1]median_raw_etb!Z79="","",[1]median_raw_etb!Z79)</f>
        <v/>
      </c>
      <c r="AA80" s="247" t="str">
        <f>IF([1]median_raw_etb!AA79="","",[1]median_raw_etb!AA79)</f>
        <v/>
      </c>
      <c r="AB80" s="248" t="str">
        <f>IF([1]median_raw_etb!AB79="","",[1]median_raw_etb!AB79)</f>
        <v/>
      </c>
      <c r="AC80" s="248" t="str">
        <f>IF([1]median_raw_etb!AC79="","",[1]median_raw_etb!AC79)</f>
        <v/>
      </c>
      <c r="AD80" s="249" t="str">
        <f>IF([1]median_raw_etb!AD79="","",[1]median_raw_etb!AD79)</f>
        <v/>
      </c>
      <c r="AE80" s="248" t="str">
        <f>IF([1]median_raw_etb!AE79="","",[1]median_raw_etb!AE79)</f>
        <v/>
      </c>
      <c r="AF80" s="248" t="str">
        <f>IF([1]median_raw_etb!AF79="","",[1]median_raw_etb!AF79)</f>
        <v/>
      </c>
      <c r="AG80" s="248" t="str">
        <f>IF([1]median_raw_etb!AG79="","",[1]median_raw_etb!AG79)</f>
        <v/>
      </c>
      <c r="AH80" s="247" t="str">
        <f>IF([1]median_raw_etb!AH79="","",[1]median_raw_etb!AH79)</f>
        <v/>
      </c>
      <c r="AI80" s="247" t="str">
        <f t="shared" si="3"/>
        <v/>
      </c>
      <c r="AJ80" s="247" t="str">
        <f>IF(OR(AM80="",AM80=0),"",IF(C80="","",
IF(INDEX($D$1:$AM80,ROW(),MATCH("Cereal",$D$1:$AM$1,0))="",INDEX($D$1:$AM$2,2,MATCH("Cereal",$D$1:$AM$1,0)),INDEX($D$1:$AM80,ROW(),MATCH("Cereal",$D$1:$AM$1,0)))*90
+IF(INDEX($D$1:$AM80,ROW(),MATCH("Beans",$D$1:$AM$1,0))="",INDEX($D$1:$AM$2,2,MATCH("Beans",$D$1:$AM$1,0)),INDEX($D$1:$AM80,ROW(),MATCH("Beans",$D$1:$AM$1,0)))*9
+IF(INDEX($D$1:$AM80,ROW(),MATCH("Cooking.oil",$D$1:$AM$1,0))="",INDEX($D$1:$AM$2,2,MATCH("Cooking.oil",$D$1:$AM$1,0)),INDEX($D$1:$AM80,ROW(),MATCH("Cooking.oil",$D$1:$AM$1,0)))*6
+IF(INDEX($D$1:$AM80,ROW(),MATCH("Salt",$D$1:$AM$1,0))="",INDEX($D$1:$AM$2,2,MATCH("Salt",$D$1:$AM$1,0)),INDEX($D$1:$AM80,ROW(),MATCH("Salt",$D$1:$AM$1,0)))*1
))</f>
        <v/>
      </c>
      <c r="AK80" s="247" t="str">
        <f>IF(OR(AM80="",AM80=0),"",IF(C80="","",AJ80
+IF(INDEX($D$1:$AH80,ROW(),MATCH("Soap",$D$1:$AH$1,0))="",INDEX($D$1:$AH$2,2,MATCH("Soap",$D$1:$AH$1,0)),INDEX($D$1:$AH80,ROW(),MATCH("Soap",$D$1:$AH$1,0)))*6
+IF(INDEX($D$1:$AH80,ROW(),MATCH("Exercise.book",$D$1:$AH$1,0))="",INDEX($D$1:$AH$2,2,MATCH("Exercise.book",$D$1:$AH$1,0)),INDEX($D$1:$AH80,ROW(),MATCH("Exercise.book",$D$1:$AH$1,0)))*12
+IF(INDEX($D$1:$AH80,ROW(),MATCH("Charcoal",$D$1:$AH$1,0))="",INDEX($D$1:$AH$2,2,MATCH("Charcoal",$D$1:$AH$1,0)),INDEX($D$1:$AH80,ROW(),MATCH("Charcoal",$D$1:$AH$1,0)))*30
+IF(INDEX($D$1:$AH80,ROW(),MATCH("Milling.costs",$D$1:$AH$1,0))="",INDEX($D$1:$AH$2,2,MATCH("Milling.costs",$D$1:$AH$1,0)),INDEX($D$1:$AH80,ROW(),MATCH("Milling.costs",$D$1:$AH$1,0)))/3.5*30
+IF(INDEX($D$1:$AH80,ROW(),MATCH("USD",$D$1:$AH$1,0))="",INDEX($D$1:$AH$2,2,MATCH("USD",$D$1:$AH$1,0)),INDEX($D$1:$AH80,ROW(),MATCH("USD",$D$1:$AH$1,0)))*17
))</f>
        <v/>
      </c>
      <c r="AL80" s="269"/>
      <c r="AM80" s="250" t="str">
        <f t="shared" si="4"/>
        <v/>
      </c>
    </row>
    <row r="81" spans="1:39" x14ac:dyDescent="0.25">
      <c r="A81" s="257" t="str">
        <f>IF([1]median_raw_etb!A80="","",[1]median_raw_etb!A80)</f>
        <v/>
      </c>
      <c r="B81" s="257" t="str">
        <f>IF([1]median_raw_etb!B80="","",[1]median_raw_etb!B80)</f>
        <v/>
      </c>
      <c r="C81" s="258" t="str">
        <f>IF([1]median_raw_etb!C80="","",[1]median_raw_etb!C80)</f>
        <v/>
      </c>
      <c r="D81" s="247" t="str">
        <f>IF([1]median_raw_etb!D80="","",[1]median_raw_etb!D80)</f>
        <v/>
      </c>
      <c r="E81" s="247" t="str">
        <f>IF([1]median_raw_etb!E80="","",[1]median_raw_etb!E80)</f>
        <v/>
      </c>
      <c r="F81" s="247" t="str">
        <f>IF([1]median_raw_etb!F80="","",[1]median_raw_etb!F80)</f>
        <v/>
      </c>
      <c r="G81" s="247" t="str">
        <f>IF([1]median_raw_etb!G80="","",[1]median_raw_etb!G80)</f>
        <v/>
      </c>
      <c r="H81" s="247" t="str">
        <f>IF([1]median_raw_etb!H80="","",[1]median_raw_etb!H80)</f>
        <v/>
      </c>
      <c r="I81" s="247" t="str">
        <f>IF([1]median_raw_etb!I80="","",[1]median_raw_etb!I80)</f>
        <v/>
      </c>
      <c r="J81" s="247" t="str">
        <f>IF([1]median_raw_etb!J80="","",[1]median_raw_etb!J80)</f>
        <v/>
      </c>
      <c r="K81" s="247" t="str">
        <f>IF([1]median_raw_etb!K80="","",[1]median_raw_etb!K80)</f>
        <v/>
      </c>
      <c r="L81" s="247" t="str">
        <f>IF([1]median_raw_etb!L80="","",[1]median_raw_etb!L80)</f>
        <v/>
      </c>
      <c r="M81" s="247" t="str">
        <f>IF([1]median_raw_etb!M80="","",[1]median_raw_etb!M80)</f>
        <v/>
      </c>
      <c r="N81" s="247" t="str">
        <f>IF([1]median_raw_etb!N80="","",[1]median_raw_etb!N80)</f>
        <v/>
      </c>
      <c r="O81" s="247" t="str">
        <f>IF([1]median_raw_etb!O80="","",[1]median_raw_etb!O80)</f>
        <v/>
      </c>
      <c r="P81" s="247" t="str">
        <f>IF([1]median_raw_etb!P80="","",[1]median_raw_etb!P80)</f>
        <v/>
      </c>
      <c r="Q81" s="247" t="str">
        <f>IF([1]median_raw_etb!Q80="","",[1]median_raw_etb!Q80)</f>
        <v/>
      </c>
      <c r="R81" s="247" t="str">
        <f>IF([1]median_raw_etb!R80="","",[1]median_raw_etb!R80)</f>
        <v/>
      </c>
      <c r="S81" s="247" t="str">
        <f>IF([1]median_raw_etb!S80="","",[1]median_raw_etb!S80)</f>
        <v/>
      </c>
      <c r="T81" s="247" t="str">
        <f>IF([1]median_raw_etb!T80="","",[1]median_raw_etb!T80)</f>
        <v/>
      </c>
      <c r="U81" s="247" t="str">
        <f>IF([1]median_raw_etb!U80="","",[1]median_raw_etb!U80)</f>
        <v/>
      </c>
      <c r="V81" s="247" t="str">
        <f>IF([1]median_raw_etb!V80="","",[1]median_raw_etb!V80)</f>
        <v/>
      </c>
      <c r="W81" s="247" t="str">
        <f>IF([1]median_raw_etb!W80="","",[1]median_raw_etb!W80)</f>
        <v/>
      </c>
      <c r="X81" s="247" t="str">
        <f>IF([1]median_raw_etb!X80="","",[1]median_raw_etb!X80)</f>
        <v/>
      </c>
      <c r="Y81" s="247" t="str">
        <f>IF([1]median_raw_etb!Y80="","",[1]median_raw_etb!Y80)</f>
        <v/>
      </c>
      <c r="Z81" s="247" t="str">
        <f>IF([1]median_raw_etb!Z80="","",[1]median_raw_etb!Z80)</f>
        <v/>
      </c>
      <c r="AA81" s="247" t="str">
        <f>IF([1]median_raw_etb!AA80="","",[1]median_raw_etb!AA80)</f>
        <v/>
      </c>
      <c r="AB81" s="248" t="str">
        <f>IF([1]median_raw_etb!AB80="","",[1]median_raw_etb!AB80)</f>
        <v/>
      </c>
      <c r="AC81" s="248" t="str">
        <f>IF([1]median_raw_etb!AC80="","",[1]median_raw_etb!AC80)</f>
        <v/>
      </c>
      <c r="AD81" s="249" t="str">
        <f>IF([1]median_raw_etb!AD80="","",[1]median_raw_etb!AD80)</f>
        <v/>
      </c>
      <c r="AE81" s="248" t="str">
        <f>IF([1]median_raw_etb!AE80="","",[1]median_raw_etb!AE80)</f>
        <v/>
      </c>
      <c r="AF81" s="248" t="str">
        <f>IF([1]median_raw_etb!AF80="","",[1]median_raw_etb!AF80)</f>
        <v/>
      </c>
      <c r="AG81" s="248" t="str">
        <f>IF([1]median_raw_etb!AG80="","",[1]median_raw_etb!AG80)</f>
        <v/>
      </c>
      <c r="AH81" s="247" t="str">
        <f>IF([1]median_raw_etb!AH80="","",[1]median_raw_etb!AH80)</f>
        <v/>
      </c>
      <c r="AI81" s="247" t="str">
        <f t="shared" si="3"/>
        <v/>
      </c>
      <c r="AJ81" s="247" t="str">
        <f>IF(OR(AM81="",AM81=0),"",IF(C81="","",
IF(INDEX($D$1:$AM81,ROW(),MATCH("Cereal",$D$1:$AM$1,0))="",INDEX($D$1:$AM$2,2,MATCH("Cereal",$D$1:$AM$1,0)),INDEX($D$1:$AM81,ROW(),MATCH("Cereal",$D$1:$AM$1,0)))*90
+IF(INDEX($D$1:$AM81,ROW(),MATCH("Beans",$D$1:$AM$1,0))="",INDEX($D$1:$AM$2,2,MATCH("Beans",$D$1:$AM$1,0)),INDEX($D$1:$AM81,ROW(),MATCH("Beans",$D$1:$AM$1,0)))*9
+IF(INDEX($D$1:$AM81,ROW(),MATCH("Cooking.oil",$D$1:$AM$1,0))="",INDEX($D$1:$AM$2,2,MATCH("Cooking.oil",$D$1:$AM$1,0)),INDEX($D$1:$AM81,ROW(),MATCH("Cooking.oil",$D$1:$AM$1,0)))*6
+IF(INDEX($D$1:$AM81,ROW(),MATCH("Salt",$D$1:$AM$1,0))="",INDEX($D$1:$AM$2,2,MATCH("Salt",$D$1:$AM$1,0)),INDEX($D$1:$AM81,ROW(),MATCH("Salt",$D$1:$AM$1,0)))*1
))</f>
        <v/>
      </c>
      <c r="AK81" s="247" t="str">
        <f>IF(OR(AM81="",AM81=0),"",IF(C81="","",AJ81
+IF(INDEX($D$1:$AH81,ROW(),MATCH("Soap",$D$1:$AH$1,0))="",INDEX($D$1:$AH$2,2,MATCH("Soap",$D$1:$AH$1,0)),INDEX($D$1:$AH81,ROW(),MATCH("Soap",$D$1:$AH$1,0)))*6
+IF(INDEX($D$1:$AH81,ROW(),MATCH("Exercise.book",$D$1:$AH$1,0))="",INDEX($D$1:$AH$2,2,MATCH("Exercise.book",$D$1:$AH$1,0)),INDEX($D$1:$AH81,ROW(),MATCH("Exercise.book",$D$1:$AH$1,0)))*12
+IF(INDEX($D$1:$AH81,ROW(),MATCH("Charcoal",$D$1:$AH$1,0))="",INDEX($D$1:$AH$2,2,MATCH("Charcoal",$D$1:$AH$1,0)),INDEX($D$1:$AH81,ROW(),MATCH("Charcoal",$D$1:$AH$1,0)))*30
+IF(INDEX($D$1:$AH81,ROW(),MATCH("Milling.costs",$D$1:$AH$1,0))="",INDEX($D$1:$AH$2,2,MATCH("Milling.costs",$D$1:$AH$1,0)),INDEX($D$1:$AH81,ROW(),MATCH("Milling.costs",$D$1:$AH$1,0)))/3.5*30
+IF(INDEX($D$1:$AH81,ROW(),MATCH("USD",$D$1:$AH$1,0))="",INDEX($D$1:$AH$2,2,MATCH("USD",$D$1:$AH$1,0)),INDEX($D$1:$AH81,ROW(),MATCH("USD",$D$1:$AH$1,0)))*17
))</f>
        <v/>
      </c>
      <c r="AL81" s="269"/>
      <c r="AM81" s="250" t="str">
        <f t="shared" si="4"/>
        <v/>
      </c>
    </row>
    <row r="82" spans="1:39" x14ac:dyDescent="0.25">
      <c r="A82" s="257" t="str">
        <f>IF([1]median_raw_etb!A81="","",[1]median_raw_etb!A81)</f>
        <v/>
      </c>
      <c r="B82" s="257" t="str">
        <f>IF([1]median_raw_etb!B81="","",[1]median_raw_etb!B81)</f>
        <v/>
      </c>
      <c r="C82" s="258" t="str">
        <f>IF([1]median_raw_etb!C81="","",[1]median_raw_etb!C81)</f>
        <v/>
      </c>
      <c r="D82" s="247" t="str">
        <f>IF([1]median_raw_etb!D81="","",[1]median_raw_etb!D81)</f>
        <v/>
      </c>
      <c r="E82" s="247" t="str">
        <f>IF([1]median_raw_etb!E81="","",[1]median_raw_etb!E81)</f>
        <v/>
      </c>
      <c r="F82" s="247" t="str">
        <f>IF([1]median_raw_etb!F81="","",[1]median_raw_etb!F81)</f>
        <v/>
      </c>
      <c r="G82" s="247" t="str">
        <f>IF([1]median_raw_etb!G81="","",[1]median_raw_etb!G81)</f>
        <v/>
      </c>
      <c r="H82" s="247" t="str">
        <f>IF([1]median_raw_etb!H81="","",[1]median_raw_etb!H81)</f>
        <v/>
      </c>
      <c r="I82" s="247" t="str">
        <f>IF([1]median_raw_etb!I81="","",[1]median_raw_etb!I81)</f>
        <v/>
      </c>
      <c r="J82" s="247" t="str">
        <f>IF([1]median_raw_etb!J81="","",[1]median_raw_etb!J81)</f>
        <v/>
      </c>
      <c r="K82" s="247" t="str">
        <f>IF([1]median_raw_etb!K81="","",[1]median_raw_etb!K81)</f>
        <v/>
      </c>
      <c r="L82" s="247" t="str">
        <f>IF([1]median_raw_etb!L81="","",[1]median_raw_etb!L81)</f>
        <v/>
      </c>
      <c r="M82" s="247" t="str">
        <f>IF([1]median_raw_etb!M81="","",[1]median_raw_etb!M81)</f>
        <v/>
      </c>
      <c r="N82" s="247" t="str">
        <f>IF([1]median_raw_etb!N81="","",[1]median_raw_etb!N81)</f>
        <v/>
      </c>
      <c r="O82" s="247" t="str">
        <f>IF([1]median_raw_etb!O81="","",[1]median_raw_etb!O81)</f>
        <v/>
      </c>
      <c r="P82" s="247" t="str">
        <f>IF([1]median_raw_etb!P81="","",[1]median_raw_etb!P81)</f>
        <v/>
      </c>
      <c r="Q82" s="247" t="str">
        <f>IF([1]median_raw_etb!Q81="","",[1]median_raw_etb!Q81)</f>
        <v/>
      </c>
      <c r="R82" s="247" t="str">
        <f>IF([1]median_raw_etb!R81="","",[1]median_raw_etb!R81)</f>
        <v/>
      </c>
      <c r="S82" s="247" t="str">
        <f>IF([1]median_raw_etb!S81="","",[1]median_raw_etb!S81)</f>
        <v/>
      </c>
      <c r="T82" s="247" t="str">
        <f>IF([1]median_raw_etb!T81="","",[1]median_raw_etb!T81)</f>
        <v/>
      </c>
      <c r="U82" s="247" t="str">
        <f>IF([1]median_raw_etb!U81="","",[1]median_raw_etb!U81)</f>
        <v/>
      </c>
      <c r="V82" s="247" t="str">
        <f>IF([1]median_raw_etb!V81="","",[1]median_raw_etb!V81)</f>
        <v/>
      </c>
      <c r="W82" s="247" t="str">
        <f>IF([1]median_raw_etb!W81="","",[1]median_raw_etb!W81)</f>
        <v/>
      </c>
      <c r="X82" s="247" t="str">
        <f>IF([1]median_raw_etb!X81="","",[1]median_raw_etb!X81)</f>
        <v/>
      </c>
      <c r="Y82" s="247" t="str">
        <f>IF([1]median_raw_etb!Y81="","",[1]median_raw_etb!Y81)</f>
        <v/>
      </c>
      <c r="Z82" s="247" t="str">
        <f>IF([1]median_raw_etb!Z81="","",[1]median_raw_etb!Z81)</f>
        <v/>
      </c>
      <c r="AA82" s="247" t="str">
        <f>IF([1]median_raw_etb!AA81="","",[1]median_raw_etb!AA81)</f>
        <v/>
      </c>
      <c r="AB82" s="248" t="str">
        <f>IF([1]median_raw_etb!AB81="","",[1]median_raw_etb!AB81)</f>
        <v/>
      </c>
      <c r="AC82" s="248" t="str">
        <f>IF([1]median_raw_etb!AC81="","",[1]median_raw_etb!AC81)</f>
        <v/>
      </c>
      <c r="AD82" s="249" t="str">
        <f>IF([1]median_raw_etb!AD81="","",[1]median_raw_etb!AD81)</f>
        <v/>
      </c>
      <c r="AE82" s="248" t="str">
        <f>IF([1]median_raw_etb!AE81="","",[1]median_raw_etb!AE81)</f>
        <v/>
      </c>
      <c r="AF82" s="248" t="str">
        <f>IF([1]median_raw_etb!AF81="","",[1]median_raw_etb!AF81)</f>
        <v/>
      </c>
      <c r="AG82" s="248" t="str">
        <f>IF([1]median_raw_etb!AG81="","",[1]median_raw_etb!AG81)</f>
        <v/>
      </c>
      <c r="AH82" s="247" t="str">
        <f>IF([1]median_raw_etb!AH81="","",[1]median_raw_etb!AH81)</f>
        <v/>
      </c>
      <c r="AI82" s="247" t="str">
        <f t="shared" si="3"/>
        <v/>
      </c>
      <c r="AJ82" s="247" t="str">
        <f>IF(OR(AM82="",AM82=0),"",IF(C82="","",
IF(INDEX($D$1:$AM82,ROW(),MATCH("Cereal",$D$1:$AM$1,0))="",INDEX($D$1:$AM$2,2,MATCH("Cereal",$D$1:$AM$1,0)),INDEX($D$1:$AM82,ROW(),MATCH("Cereal",$D$1:$AM$1,0)))*90
+IF(INDEX($D$1:$AM82,ROW(),MATCH("Beans",$D$1:$AM$1,0))="",INDEX($D$1:$AM$2,2,MATCH("Beans",$D$1:$AM$1,0)),INDEX($D$1:$AM82,ROW(),MATCH("Beans",$D$1:$AM$1,0)))*9
+IF(INDEX($D$1:$AM82,ROW(),MATCH("Cooking.oil",$D$1:$AM$1,0))="",INDEX($D$1:$AM$2,2,MATCH("Cooking.oil",$D$1:$AM$1,0)),INDEX($D$1:$AM82,ROW(),MATCH("Cooking.oil",$D$1:$AM$1,0)))*6
+IF(INDEX($D$1:$AM82,ROW(),MATCH("Salt",$D$1:$AM$1,0))="",INDEX($D$1:$AM$2,2,MATCH("Salt",$D$1:$AM$1,0)),INDEX($D$1:$AM82,ROW(),MATCH("Salt",$D$1:$AM$1,0)))*1
))</f>
        <v/>
      </c>
      <c r="AK82" s="247" t="str">
        <f>IF(OR(AM82="",AM82=0),"",IF(C82="","",AJ82
+IF(INDEX($D$1:$AH82,ROW(),MATCH("Soap",$D$1:$AH$1,0))="",INDEX($D$1:$AH$2,2,MATCH("Soap",$D$1:$AH$1,0)),INDEX($D$1:$AH82,ROW(),MATCH("Soap",$D$1:$AH$1,0)))*6
+IF(INDEX($D$1:$AH82,ROW(),MATCH("Exercise.book",$D$1:$AH$1,0))="",INDEX($D$1:$AH$2,2,MATCH("Exercise.book",$D$1:$AH$1,0)),INDEX($D$1:$AH82,ROW(),MATCH("Exercise.book",$D$1:$AH$1,0)))*12
+IF(INDEX($D$1:$AH82,ROW(),MATCH("Charcoal",$D$1:$AH$1,0))="",INDEX($D$1:$AH$2,2,MATCH("Charcoal",$D$1:$AH$1,0)),INDEX($D$1:$AH82,ROW(),MATCH("Charcoal",$D$1:$AH$1,0)))*30
+IF(INDEX($D$1:$AH82,ROW(),MATCH("Milling.costs",$D$1:$AH$1,0))="",INDEX($D$1:$AH$2,2,MATCH("Milling.costs",$D$1:$AH$1,0)),INDEX($D$1:$AH82,ROW(),MATCH("Milling.costs",$D$1:$AH$1,0)))/3.5*30
+IF(INDEX($D$1:$AH82,ROW(),MATCH("USD",$D$1:$AH$1,0))="",INDEX($D$1:$AH$2,2,MATCH("USD",$D$1:$AH$1,0)),INDEX($D$1:$AH82,ROW(),MATCH("USD",$D$1:$AH$1,0)))*17
))</f>
        <v/>
      </c>
      <c r="AL82" s="269"/>
      <c r="AM82" s="250" t="str">
        <f t="shared" si="4"/>
        <v/>
      </c>
    </row>
    <row r="83" spans="1:39" x14ac:dyDescent="0.25">
      <c r="A83" s="257" t="str">
        <f>IF([1]median_raw_etb!A82="","",[1]median_raw_etb!A82)</f>
        <v/>
      </c>
      <c r="B83" s="257" t="str">
        <f>IF([1]median_raw_etb!B82="","",[1]median_raw_etb!B82)</f>
        <v/>
      </c>
      <c r="C83" s="258" t="str">
        <f>IF([1]median_raw_etb!C82="","",[1]median_raw_etb!C82)</f>
        <v/>
      </c>
      <c r="D83" s="247" t="str">
        <f>IF([1]median_raw_etb!D82="","",[1]median_raw_etb!D82)</f>
        <v/>
      </c>
      <c r="E83" s="247" t="str">
        <f>IF([1]median_raw_etb!E82="","",[1]median_raw_etb!E82)</f>
        <v/>
      </c>
      <c r="F83" s="247" t="str">
        <f>IF([1]median_raw_etb!F82="","",[1]median_raw_etb!F82)</f>
        <v/>
      </c>
      <c r="G83" s="247" t="str">
        <f>IF([1]median_raw_etb!G82="","",[1]median_raw_etb!G82)</f>
        <v/>
      </c>
      <c r="H83" s="247" t="str">
        <f>IF([1]median_raw_etb!H82="","",[1]median_raw_etb!H82)</f>
        <v/>
      </c>
      <c r="I83" s="247" t="str">
        <f>IF([1]median_raw_etb!I82="","",[1]median_raw_etb!I82)</f>
        <v/>
      </c>
      <c r="J83" s="247" t="str">
        <f>IF([1]median_raw_etb!J82="","",[1]median_raw_etb!J82)</f>
        <v/>
      </c>
      <c r="K83" s="247" t="str">
        <f>IF([1]median_raw_etb!K82="","",[1]median_raw_etb!K82)</f>
        <v/>
      </c>
      <c r="L83" s="247" t="str">
        <f>IF([1]median_raw_etb!L82="","",[1]median_raw_etb!L82)</f>
        <v/>
      </c>
      <c r="M83" s="247" t="str">
        <f>IF([1]median_raw_etb!M82="","",[1]median_raw_etb!M82)</f>
        <v/>
      </c>
      <c r="N83" s="247" t="str">
        <f>IF([1]median_raw_etb!N82="","",[1]median_raw_etb!N82)</f>
        <v/>
      </c>
      <c r="O83" s="247" t="str">
        <f>IF([1]median_raw_etb!O82="","",[1]median_raw_etb!O82)</f>
        <v/>
      </c>
      <c r="P83" s="247" t="str">
        <f>IF([1]median_raw_etb!P82="","",[1]median_raw_etb!P82)</f>
        <v/>
      </c>
      <c r="Q83" s="247" t="str">
        <f>IF([1]median_raw_etb!Q82="","",[1]median_raw_etb!Q82)</f>
        <v/>
      </c>
      <c r="R83" s="247" t="str">
        <f>IF([1]median_raw_etb!R82="","",[1]median_raw_etb!R82)</f>
        <v/>
      </c>
      <c r="S83" s="247" t="str">
        <f>IF([1]median_raw_etb!S82="","",[1]median_raw_etb!S82)</f>
        <v/>
      </c>
      <c r="T83" s="247" t="str">
        <f>IF([1]median_raw_etb!T82="","",[1]median_raw_etb!T82)</f>
        <v/>
      </c>
      <c r="U83" s="247" t="str">
        <f>IF([1]median_raw_etb!U82="","",[1]median_raw_etb!U82)</f>
        <v/>
      </c>
      <c r="V83" s="247" t="str">
        <f>IF([1]median_raw_etb!V82="","",[1]median_raw_etb!V82)</f>
        <v/>
      </c>
      <c r="W83" s="247" t="str">
        <f>IF([1]median_raw_etb!W82="","",[1]median_raw_etb!W82)</f>
        <v/>
      </c>
      <c r="X83" s="247" t="str">
        <f>IF([1]median_raw_etb!X82="","",[1]median_raw_etb!X82)</f>
        <v/>
      </c>
      <c r="Y83" s="247" t="str">
        <f>IF([1]median_raw_etb!Y82="","",[1]median_raw_etb!Y82)</f>
        <v/>
      </c>
      <c r="Z83" s="247" t="str">
        <f>IF([1]median_raw_etb!Z82="","",[1]median_raw_etb!Z82)</f>
        <v/>
      </c>
      <c r="AA83" s="247" t="str">
        <f>IF([1]median_raw_etb!AA82="","",[1]median_raw_etb!AA82)</f>
        <v/>
      </c>
      <c r="AB83" s="248" t="str">
        <f>IF([1]median_raw_etb!AB82="","",[1]median_raw_etb!AB82)</f>
        <v/>
      </c>
      <c r="AC83" s="248" t="str">
        <f>IF([1]median_raw_etb!AC82="","",[1]median_raw_etb!AC82)</f>
        <v/>
      </c>
      <c r="AD83" s="249" t="str">
        <f>IF([1]median_raw_etb!AD82="","",[1]median_raw_etb!AD82)</f>
        <v/>
      </c>
      <c r="AE83" s="248" t="str">
        <f>IF([1]median_raw_etb!AE82="","",[1]median_raw_etb!AE82)</f>
        <v/>
      </c>
      <c r="AF83" s="248" t="str">
        <f>IF([1]median_raw_etb!AF82="","",[1]median_raw_etb!AF82)</f>
        <v/>
      </c>
      <c r="AG83" s="248" t="str">
        <f>IF([1]median_raw_etb!AG82="","",[1]median_raw_etb!AG82)</f>
        <v/>
      </c>
      <c r="AH83" s="247" t="str">
        <f>IF([1]median_raw_etb!AH82="","",[1]median_raw_etb!AH82)</f>
        <v/>
      </c>
      <c r="AI83" s="247" t="str">
        <f t="shared" si="3"/>
        <v/>
      </c>
      <c r="AJ83" s="247" t="str">
        <f>IF(OR(AM83="",AM83=0),"",IF(C83="","",
IF(INDEX($D$1:$AM83,ROW(),MATCH("Cereal",$D$1:$AM$1,0))="",INDEX($D$1:$AM$2,2,MATCH("Cereal",$D$1:$AM$1,0)),INDEX($D$1:$AM83,ROW(),MATCH("Cereal",$D$1:$AM$1,0)))*90
+IF(INDEX($D$1:$AM83,ROW(),MATCH("Beans",$D$1:$AM$1,0))="",INDEX($D$1:$AM$2,2,MATCH("Beans",$D$1:$AM$1,0)),INDEX($D$1:$AM83,ROW(),MATCH("Beans",$D$1:$AM$1,0)))*9
+IF(INDEX($D$1:$AM83,ROW(),MATCH("Cooking.oil",$D$1:$AM$1,0))="",INDEX($D$1:$AM$2,2,MATCH("Cooking.oil",$D$1:$AM$1,0)),INDEX($D$1:$AM83,ROW(),MATCH("Cooking.oil",$D$1:$AM$1,0)))*6
+IF(INDEX($D$1:$AM83,ROW(),MATCH("Salt",$D$1:$AM$1,0))="",INDEX($D$1:$AM$2,2,MATCH("Salt",$D$1:$AM$1,0)),INDEX($D$1:$AM83,ROW(),MATCH("Salt",$D$1:$AM$1,0)))*1
))</f>
        <v/>
      </c>
      <c r="AK83" s="247" t="str">
        <f>IF(OR(AM83="",AM83=0),"",IF(C83="","",AJ83
+IF(INDEX($D$1:$AH83,ROW(),MATCH("Soap",$D$1:$AH$1,0))="",INDEX($D$1:$AH$2,2,MATCH("Soap",$D$1:$AH$1,0)),INDEX($D$1:$AH83,ROW(),MATCH("Soap",$D$1:$AH$1,0)))*6
+IF(INDEX($D$1:$AH83,ROW(),MATCH("Exercise.book",$D$1:$AH$1,0))="",INDEX($D$1:$AH$2,2,MATCH("Exercise.book",$D$1:$AH$1,0)),INDEX($D$1:$AH83,ROW(),MATCH("Exercise.book",$D$1:$AH$1,0)))*12
+IF(INDEX($D$1:$AH83,ROW(),MATCH("Charcoal",$D$1:$AH$1,0))="",INDEX($D$1:$AH$2,2,MATCH("Charcoal",$D$1:$AH$1,0)),INDEX($D$1:$AH83,ROW(),MATCH("Charcoal",$D$1:$AH$1,0)))*30
+IF(INDEX($D$1:$AH83,ROW(),MATCH("Milling.costs",$D$1:$AH$1,0))="",INDEX($D$1:$AH$2,2,MATCH("Milling.costs",$D$1:$AH$1,0)),INDEX($D$1:$AH83,ROW(),MATCH("Milling.costs",$D$1:$AH$1,0)))/3.5*30
+IF(INDEX($D$1:$AH83,ROW(),MATCH("USD",$D$1:$AH$1,0))="",INDEX($D$1:$AH$2,2,MATCH("USD",$D$1:$AH$1,0)),INDEX($D$1:$AH83,ROW(),MATCH("USD",$D$1:$AH$1,0)))*17
))</f>
        <v/>
      </c>
      <c r="AL83" s="269"/>
      <c r="AM83" s="250" t="str">
        <f t="shared" si="4"/>
        <v/>
      </c>
    </row>
    <row r="84" spans="1:39" x14ac:dyDescent="0.25">
      <c r="A84" s="257" t="str">
        <f>IF([1]median_raw_etb!A83="","",[1]median_raw_etb!A83)</f>
        <v/>
      </c>
      <c r="B84" s="257" t="str">
        <f>IF([1]median_raw_etb!B83="","",[1]median_raw_etb!B83)</f>
        <v/>
      </c>
      <c r="C84" s="258" t="str">
        <f>IF([1]median_raw_etb!C83="","",[1]median_raw_etb!C83)</f>
        <v/>
      </c>
      <c r="D84" s="247" t="str">
        <f>IF([1]median_raw_etb!D83="","",[1]median_raw_etb!D83)</f>
        <v/>
      </c>
      <c r="E84" s="247" t="str">
        <f>IF([1]median_raw_etb!E83="","",[1]median_raw_etb!E83)</f>
        <v/>
      </c>
      <c r="F84" s="247" t="str">
        <f>IF([1]median_raw_etb!F83="","",[1]median_raw_etb!F83)</f>
        <v/>
      </c>
      <c r="G84" s="247" t="str">
        <f>IF([1]median_raw_etb!G83="","",[1]median_raw_etb!G83)</f>
        <v/>
      </c>
      <c r="H84" s="247" t="str">
        <f>IF([1]median_raw_etb!H83="","",[1]median_raw_etb!H83)</f>
        <v/>
      </c>
      <c r="I84" s="247" t="str">
        <f>IF([1]median_raw_etb!I83="","",[1]median_raw_etb!I83)</f>
        <v/>
      </c>
      <c r="J84" s="247" t="str">
        <f>IF([1]median_raw_etb!J83="","",[1]median_raw_etb!J83)</f>
        <v/>
      </c>
      <c r="K84" s="247" t="str">
        <f>IF([1]median_raw_etb!K83="","",[1]median_raw_etb!K83)</f>
        <v/>
      </c>
      <c r="L84" s="247" t="str">
        <f>IF([1]median_raw_etb!L83="","",[1]median_raw_etb!L83)</f>
        <v/>
      </c>
      <c r="M84" s="247" t="str">
        <f>IF([1]median_raw_etb!M83="","",[1]median_raw_etb!M83)</f>
        <v/>
      </c>
      <c r="N84" s="247" t="str">
        <f>IF([1]median_raw_etb!N83="","",[1]median_raw_etb!N83)</f>
        <v/>
      </c>
      <c r="O84" s="247" t="str">
        <f>IF([1]median_raw_etb!O83="","",[1]median_raw_etb!O83)</f>
        <v/>
      </c>
      <c r="P84" s="247" t="str">
        <f>IF([1]median_raw_etb!P83="","",[1]median_raw_etb!P83)</f>
        <v/>
      </c>
      <c r="Q84" s="247" t="str">
        <f>IF([1]median_raw_etb!Q83="","",[1]median_raw_etb!Q83)</f>
        <v/>
      </c>
      <c r="R84" s="247" t="str">
        <f>IF([1]median_raw_etb!R83="","",[1]median_raw_etb!R83)</f>
        <v/>
      </c>
      <c r="S84" s="247" t="str">
        <f>IF([1]median_raw_etb!S83="","",[1]median_raw_etb!S83)</f>
        <v/>
      </c>
      <c r="T84" s="247" t="str">
        <f>IF([1]median_raw_etb!T83="","",[1]median_raw_etb!T83)</f>
        <v/>
      </c>
      <c r="U84" s="247" t="str">
        <f>IF([1]median_raw_etb!U83="","",[1]median_raw_etb!U83)</f>
        <v/>
      </c>
      <c r="V84" s="247" t="str">
        <f>IF([1]median_raw_etb!V83="","",[1]median_raw_etb!V83)</f>
        <v/>
      </c>
      <c r="W84" s="247" t="str">
        <f>IF([1]median_raw_etb!W83="","",[1]median_raw_etb!W83)</f>
        <v/>
      </c>
      <c r="X84" s="247" t="str">
        <f>IF([1]median_raw_etb!X83="","",[1]median_raw_etb!X83)</f>
        <v/>
      </c>
      <c r="Y84" s="247" t="str">
        <f>IF([1]median_raw_etb!Y83="","",[1]median_raw_etb!Y83)</f>
        <v/>
      </c>
      <c r="Z84" s="247" t="str">
        <f>IF([1]median_raw_etb!Z83="","",[1]median_raw_etb!Z83)</f>
        <v/>
      </c>
      <c r="AA84" s="247" t="str">
        <f>IF([1]median_raw_etb!AA83="","",[1]median_raw_etb!AA83)</f>
        <v/>
      </c>
      <c r="AB84" s="248" t="str">
        <f>IF([1]median_raw_etb!AB83="","",[1]median_raw_etb!AB83)</f>
        <v/>
      </c>
      <c r="AC84" s="248" t="str">
        <f>IF([1]median_raw_etb!AC83="","",[1]median_raw_etb!AC83)</f>
        <v/>
      </c>
      <c r="AD84" s="249" t="str">
        <f>IF([1]median_raw_etb!AD83="","",[1]median_raw_etb!AD83)</f>
        <v/>
      </c>
      <c r="AE84" s="248" t="str">
        <f>IF([1]median_raw_etb!AE83="","",[1]median_raw_etb!AE83)</f>
        <v/>
      </c>
      <c r="AF84" s="248" t="str">
        <f>IF([1]median_raw_etb!AF83="","",[1]median_raw_etb!AF83)</f>
        <v/>
      </c>
      <c r="AG84" s="248" t="str">
        <f>IF([1]median_raw_etb!AG83="","",[1]median_raw_etb!AG83)</f>
        <v/>
      </c>
      <c r="AH84" s="247" t="str">
        <f>IF([1]median_raw_etb!AH83="","",[1]median_raw_etb!AH83)</f>
        <v/>
      </c>
      <c r="AI84" s="247" t="str">
        <f t="shared" si="3"/>
        <v/>
      </c>
      <c r="AJ84" s="247" t="str">
        <f>IF(OR(AM84="",AM84=0),"",IF(C84="","",
IF(INDEX($D$1:$AM84,ROW(),MATCH("Cereal",$D$1:$AM$1,0))="",INDEX($D$1:$AM$2,2,MATCH("Cereal",$D$1:$AM$1,0)),INDEX($D$1:$AM84,ROW(),MATCH("Cereal",$D$1:$AM$1,0)))*90
+IF(INDEX($D$1:$AM84,ROW(),MATCH("Beans",$D$1:$AM$1,0))="",INDEX($D$1:$AM$2,2,MATCH("Beans",$D$1:$AM$1,0)),INDEX($D$1:$AM84,ROW(),MATCH("Beans",$D$1:$AM$1,0)))*9
+IF(INDEX($D$1:$AM84,ROW(),MATCH("Cooking.oil",$D$1:$AM$1,0))="",INDEX($D$1:$AM$2,2,MATCH("Cooking.oil",$D$1:$AM$1,0)),INDEX($D$1:$AM84,ROW(),MATCH("Cooking.oil",$D$1:$AM$1,0)))*6
+IF(INDEX($D$1:$AM84,ROW(),MATCH("Salt",$D$1:$AM$1,0))="",INDEX($D$1:$AM$2,2,MATCH("Salt",$D$1:$AM$1,0)),INDEX($D$1:$AM84,ROW(),MATCH("Salt",$D$1:$AM$1,0)))*1
))</f>
        <v/>
      </c>
      <c r="AK84" s="247" t="str">
        <f>IF(OR(AM84="",AM84=0),"",IF(C84="","",AJ84
+IF(INDEX($D$1:$AH84,ROW(),MATCH("Soap",$D$1:$AH$1,0))="",INDEX($D$1:$AH$2,2,MATCH("Soap",$D$1:$AH$1,0)),INDEX($D$1:$AH84,ROW(),MATCH("Soap",$D$1:$AH$1,0)))*6
+IF(INDEX($D$1:$AH84,ROW(),MATCH("Exercise.book",$D$1:$AH$1,0))="",INDEX($D$1:$AH$2,2,MATCH("Exercise.book",$D$1:$AH$1,0)),INDEX($D$1:$AH84,ROW(),MATCH("Exercise.book",$D$1:$AH$1,0)))*12
+IF(INDEX($D$1:$AH84,ROW(),MATCH("Charcoal",$D$1:$AH$1,0))="",INDEX($D$1:$AH$2,2,MATCH("Charcoal",$D$1:$AH$1,0)),INDEX($D$1:$AH84,ROW(),MATCH("Charcoal",$D$1:$AH$1,0)))*30
+IF(INDEX($D$1:$AH84,ROW(),MATCH("Milling.costs",$D$1:$AH$1,0))="",INDEX($D$1:$AH$2,2,MATCH("Milling.costs",$D$1:$AH$1,0)),INDEX($D$1:$AH84,ROW(),MATCH("Milling.costs",$D$1:$AH$1,0)))/3.5*30
+IF(INDEX($D$1:$AH84,ROW(),MATCH("USD",$D$1:$AH$1,0))="",INDEX($D$1:$AH$2,2,MATCH("USD",$D$1:$AH$1,0)),INDEX($D$1:$AH84,ROW(),MATCH("USD",$D$1:$AH$1,0)))*17
))</f>
        <v/>
      </c>
      <c r="AL84" s="269"/>
      <c r="AM84" s="250" t="str">
        <f t="shared" si="4"/>
        <v/>
      </c>
    </row>
    <row r="85" spans="1:39" x14ac:dyDescent="0.25">
      <c r="A85" s="257" t="str">
        <f>IF([1]median_raw_etb!A84="","",[1]median_raw_etb!A84)</f>
        <v/>
      </c>
      <c r="B85" s="257" t="str">
        <f>IF([1]median_raw_etb!B84="","",[1]median_raw_etb!B84)</f>
        <v/>
      </c>
      <c r="C85" s="258" t="str">
        <f>IF([1]median_raw_etb!C84="","",[1]median_raw_etb!C84)</f>
        <v/>
      </c>
      <c r="D85" s="247" t="str">
        <f>IF([1]median_raw_etb!D84="","",[1]median_raw_etb!D84)</f>
        <v/>
      </c>
      <c r="E85" s="247" t="str">
        <f>IF([1]median_raw_etb!E84="","",[1]median_raw_etb!E84)</f>
        <v/>
      </c>
      <c r="F85" s="247" t="str">
        <f>IF([1]median_raw_etb!F84="","",[1]median_raw_etb!F84)</f>
        <v/>
      </c>
      <c r="G85" s="247" t="str">
        <f>IF([1]median_raw_etb!G84="","",[1]median_raw_etb!G84)</f>
        <v/>
      </c>
      <c r="H85" s="247" t="str">
        <f>IF([1]median_raw_etb!H84="","",[1]median_raw_etb!H84)</f>
        <v/>
      </c>
      <c r="I85" s="247" t="str">
        <f>IF([1]median_raw_etb!I84="","",[1]median_raw_etb!I84)</f>
        <v/>
      </c>
      <c r="J85" s="247" t="str">
        <f>IF([1]median_raw_etb!J84="","",[1]median_raw_etb!J84)</f>
        <v/>
      </c>
      <c r="K85" s="247" t="str">
        <f>IF([1]median_raw_etb!K84="","",[1]median_raw_etb!K84)</f>
        <v/>
      </c>
      <c r="L85" s="247" t="str">
        <f>IF([1]median_raw_etb!L84="","",[1]median_raw_etb!L84)</f>
        <v/>
      </c>
      <c r="M85" s="247" t="str">
        <f>IF([1]median_raw_etb!M84="","",[1]median_raw_etb!M84)</f>
        <v/>
      </c>
      <c r="N85" s="247" t="str">
        <f>IF([1]median_raw_etb!N84="","",[1]median_raw_etb!N84)</f>
        <v/>
      </c>
      <c r="O85" s="247" t="str">
        <f>IF([1]median_raw_etb!O84="","",[1]median_raw_etb!O84)</f>
        <v/>
      </c>
      <c r="P85" s="247" t="str">
        <f>IF([1]median_raw_etb!P84="","",[1]median_raw_etb!P84)</f>
        <v/>
      </c>
      <c r="Q85" s="247" t="str">
        <f>IF([1]median_raw_etb!Q84="","",[1]median_raw_etb!Q84)</f>
        <v/>
      </c>
      <c r="R85" s="247" t="str">
        <f>IF([1]median_raw_etb!R84="","",[1]median_raw_etb!R84)</f>
        <v/>
      </c>
      <c r="S85" s="247" t="str">
        <f>IF([1]median_raw_etb!S84="","",[1]median_raw_etb!S84)</f>
        <v/>
      </c>
      <c r="T85" s="247" t="str">
        <f>IF([1]median_raw_etb!T84="","",[1]median_raw_etb!T84)</f>
        <v/>
      </c>
      <c r="U85" s="247" t="str">
        <f>IF([1]median_raw_etb!U84="","",[1]median_raw_etb!U84)</f>
        <v/>
      </c>
      <c r="V85" s="247" t="str">
        <f>IF([1]median_raw_etb!V84="","",[1]median_raw_etb!V84)</f>
        <v/>
      </c>
      <c r="W85" s="247" t="str">
        <f>IF([1]median_raw_etb!W84="","",[1]median_raw_etb!W84)</f>
        <v/>
      </c>
      <c r="X85" s="247" t="str">
        <f>IF([1]median_raw_etb!X84="","",[1]median_raw_etb!X84)</f>
        <v/>
      </c>
      <c r="Y85" s="247" t="str">
        <f>IF([1]median_raw_etb!Y84="","",[1]median_raw_etb!Y84)</f>
        <v/>
      </c>
      <c r="Z85" s="247" t="str">
        <f>IF([1]median_raw_etb!Z84="","",[1]median_raw_etb!Z84)</f>
        <v/>
      </c>
      <c r="AA85" s="247" t="str">
        <f>IF([1]median_raw_etb!AA84="","",[1]median_raw_etb!AA84)</f>
        <v/>
      </c>
      <c r="AB85" s="248" t="str">
        <f>IF([1]median_raw_etb!AB84="","",[1]median_raw_etb!AB84)</f>
        <v/>
      </c>
      <c r="AC85" s="248" t="str">
        <f>IF([1]median_raw_etb!AC84="","",[1]median_raw_etb!AC84)</f>
        <v/>
      </c>
      <c r="AD85" s="249" t="str">
        <f>IF([1]median_raw_etb!AD84="","",[1]median_raw_etb!AD84)</f>
        <v/>
      </c>
      <c r="AE85" s="248" t="str">
        <f>IF([1]median_raw_etb!AE84="","",[1]median_raw_etb!AE84)</f>
        <v/>
      </c>
      <c r="AF85" s="248" t="str">
        <f>IF([1]median_raw_etb!AF84="","",[1]median_raw_etb!AF84)</f>
        <v/>
      </c>
      <c r="AG85" s="248" t="str">
        <f>IF([1]median_raw_etb!AG84="","",[1]median_raw_etb!AG84)</f>
        <v/>
      </c>
      <c r="AH85" s="247" t="str">
        <f>IF([1]median_raw_etb!AH84="","",[1]median_raw_etb!AH84)</f>
        <v/>
      </c>
      <c r="AI85" s="247" t="str">
        <f t="shared" si="3"/>
        <v/>
      </c>
      <c r="AJ85" s="247" t="str">
        <f>IF(OR(AM85="",AM85=0),"",IF(C85="","",
IF(INDEX($D$1:$AM85,ROW(),MATCH("Cereal",$D$1:$AM$1,0))="",INDEX($D$1:$AM$2,2,MATCH("Cereal",$D$1:$AM$1,0)),INDEX($D$1:$AM85,ROW(),MATCH("Cereal",$D$1:$AM$1,0)))*90
+IF(INDEX($D$1:$AM85,ROW(),MATCH("Beans",$D$1:$AM$1,0))="",INDEX($D$1:$AM$2,2,MATCH("Beans",$D$1:$AM$1,0)),INDEX($D$1:$AM85,ROW(),MATCH("Beans",$D$1:$AM$1,0)))*9
+IF(INDEX($D$1:$AM85,ROW(),MATCH("Cooking.oil",$D$1:$AM$1,0))="",INDEX($D$1:$AM$2,2,MATCH("Cooking.oil",$D$1:$AM$1,0)),INDEX($D$1:$AM85,ROW(),MATCH("Cooking.oil",$D$1:$AM$1,0)))*6
+IF(INDEX($D$1:$AM85,ROW(),MATCH("Salt",$D$1:$AM$1,0))="",INDEX($D$1:$AM$2,2,MATCH("Salt",$D$1:$AM$1,0)),INDEX($D$1:$AM85,ROW(),MATCH("Salt",$D$1:$AM$1,0)))*1
))</f>
        <v/>
      </c>
      <c r="AK85" s="247" t="str">
        <f>IF(OR(AM85="",AM85=0),"",IF(C85="","",AJ85
+IF(INDEX($D$1:$AH85,ROW(),MATCH("Soap",$D$1:$AH$1,0))="",INDEX($D$1:$AH$2,2,MATCH("Soap",$D$1:$AH$1,0)),INDEX($D$1:$AH85,ROW(),MATCH("Soap",$D$1:$AH$1,0)))*6
+IF(INDEX($D$1:$AH85,ROW(),MATCH("Exercise.book",$D$1:$AH$1,0))="",INDEX($D$1:$AH$2,2,MATCH("Exercise.book",$D$1:$AH$1,0)),INDEX($D$1:$AH85,ROW(),MATCH("Exercise.book",$D$1:$AH$1,0)))*12
+IF(INDEX($D$1:$AH85,ROW(),MATCH("Charcoal",$D$1:$AH$1,0))="",INDEX($D$1:$AH$2,2,MATCH("Charcoal",$D$1:$AH$1,0)),INDEX($D$1:$AH85,ROW(),MATCH("Charcoal",$D$1:$AH$1,0)))*30
+IF(INDEX($D$1:$AH85,ROW(),MATCH("Milling.costs",$D$1:$AH$1,0))="",INDEX($D$1:$AH$2,2,MATCH("Milling.costs",$D$1:$AH$1,0)),INDEX($D$1:$AH85,ROW(),MATCH("Milling.costs",$D$1:$AH$1,0)))/3.5*30
+IF(INDEX($D$1:$AH85,ROW(),MATCH("USD",$D$1:$AH$1,0))="",INDEX($D$1:$AH$2,2,MATCH("USD",$D$1:$AH$1,0)),INDEX($D$1:$AH85,ROW(),MATCH("USD",$D$1:$AH$1,0)))*17
))</f>
        <v/>
      </c>
      <c r="AL85" s="269"/>
      <c r="AM85" s="250" t="str">
        <f t="shared" si="4"/>
        <v/>
      </c>
    </row>
    <row r="86" spans="1:39" x14ac:dyDescent="0.25">
      <c r="A86" s="257" t="str">
        <f>IF([1]median_raw_etb!A85="","",[1]median_raw_etb!A85)</f>
        <v/>
      </c>
      <c r="B86" s="257" t="str">
        <f>IF([1]median_raw_etb!B85="","",[1]median_raw_etb!B85)</f>
        <v/>
      </c>
      <c r="C86" s="258" t="str">
        <f>IF([1]median_raw_etb!C85="","",[1]median_raw_etb!C85)</f>
        <v/>
      </c>
      <c r="D86" s="247" t="str">
        <f>IF([1]median_raw_etb!D85="","",[1]median_raw_etb!D85)</f>
        <v/>
      </c>
      <c r="E86" s="247" t="str">
        <f>IF([1]median_raw_etb!E85="","",[1]median_raw_etb!E85)</f>
        <v/>
      </c>
      <c r="F86" s="247" t="str">
        <f>IF([1]median_raw_etb!F85="","",[1]median_raw_etb!F85)</f>
        <v/>
      </c>
      <c r="G86" s="247" t="str">
        <f>IF([1]median_raw_etb!G85="","",[1]median_raw_etb!G85)</f>
        <v/>
      </c>
      <c r="H86" s="247" t="str">
        <f>IF([1]median_raw_etb!H85="","",[1]median_raw_etb!H85)</f>
        <v/>
      </c>
      <c r="I86" s="247" t="str">
        <f>IF([1]median_raw_etb!I85="","",[1]median_raw_etb!I85)</f>
        <v/>
      </c>
      <c r="J86" s="247" t="str">
        <f>IF([1]median_raw_etb!J85="","",[1]median_raw_etb!J85)</f>
        <v/>
      </c>
      <c r="K86" s="247" t="str">
        <f>IF([1]median_raw_etb!K85="","",[1]median_raw_etb!K85)</f>
        <v/>
      </c>
      <c r="L86" s="247" t="str">
        <f>IF([1]median_raw_etb!L85="","",[1]median_raw_etb!L85)</f>
        <v/>
      </c>
      <c r="M86" s="247" t="str">
        <f>IF([1]median_raw_etb!M85="","",[1]median_raw_etb!M85)</f>
        <v/>
      </c>
      <c r="N86" s="247" t="str">
        <f>IF([1]median_raw_etb!N85="","",[1]median_raw_etb!N85)</f>
        <v/>
      </c>
      <c r="O86" s="247" t="str">
        <f>IF([1]median_raw_etb!O85="","",[1]median_raw_etb!O85)</f>
        <v/>
      </c>
      <c r="P86" s="247" t="str">
        <f>IF([1]median_raw_etb!P85="","",[1]median_raw_etb!P85)</f>
        <v/>
      </c>
      <c r="Q86" s="247" t="str">
        <f>IF([1]median_raw_etb!Q85="","",[1]median_raw_etb!Q85)</f>
        <v/>
      </c>
      <c r="R86" s="247" t="str">
        <f>IF([1]median_raw_etb!R85="","",[1]median_raw_etb!R85)</f>
        <v/>
      </c>
      <c r="S86" s="247" t="str">
        <f>IF([1]median_raw_etb!S85="","",[1]median_raw_etb!S85)</f>
        <v/>
      </c>
      <c r="T86" s="247" t="str">
        <f>IF([1]median_raw_etb!T85="","",[1]median_raw_etb!T85)</f>
        <v/>
      </c>
      <c r="U86" s="247" t="str">
        <f>IF([1]median_raw_etb!U85="","",[1]median_raw_etb!U85)</f>
        <v/>
      </c>
      <c r="V86" s="247" t="str">
        <f>IF([1]median_raw_etb!V85="","",[1]median_raw_etb!V85)</f>
        <v/>
      </c>
      <c r="W86" s="247" t="str">
        <f>IF([1]median_raw_etb!W85="","",[1]median_raw_etb!W85)</f>
        <v/>
      </c>
      <c r="X86" s="247" t="str">
        <f>IF([1]median_raw_etb!X85="","",[1]median_raw_etb!X85)</f>
        <v/>
      </c>
      <c r="Y86" s="247" t="str">
        <f>IF([1]median_raw_etb!Y85="","",[1]median_raw_etb!Y85)</f>
        <v/>
      </c>
      <c r="Z86" s="247" t="str">
        <f>IF([1]median_raw_etb!Z85="","",[1]median_raw_etb!Z85)</f>
        <v/>
      </c>
      <c r="AA86" s="247" t="str">
        <f>IF([1]median_raw_etb!AA85="","",[1]median_raw_etb!AA85)</f>
        <v/>
      </c>
      <c r="AB86" s="248" t="str">
        <f>IF([1]median_raw_etb!AB85="","",[1]median_raw_etb!AB85)</f>
        <v/>
      </c>
      <c r="AC86" s="248" t="str">
        <f>IF([1]median_raw_etb!AC85="","",[1]median_raw_etb!AC85)</f>
        <v/>
      </c>
      <c r="AD86" s="249" t="str">
        <f>IF([1]median_raw_etb!AD85="","",[1]median_raw_etb!AD85)</f>
        <v/>
      </c>
      <c r="AE86" s="248" t="str">
        <f>IF([1]median_raw_etb!AE85="","",[1]median_raw_etb!AE85)</f>
        <v/>
      </c>
      <c r="AF86" s="248" t="str">
        <f>IF([1]median_raw_etb!AF85="","",[1]median_raw_etb!AF85)</f>
        <v/>
      </c>
      <c r="AG86" s="248" t="str">
        <f>IF([1]median_raw_etb!AG85="","",[1]median_raw_etb!AG85)</f>
        <v/>
      </c>
      <c r="AH86" s="247" t="str">
        <f>IF([1]median_raw_etb!AH85="","",[1]median_raw_etb!AH85)</f>
        <v/>
      </c>
      <c r="AI86" s="247" t="str">
        <f t="shared" si="3"/>
        <v/>
      </c>
      <c r="AJ86" s="247" t="str">
        <f>IF(OR(AM86="",AM86=0),"",IF(C86="","",
IF(INDEX($D$1:$AM86,ROW(),MATCH("Cereal",$D$1:$AM$1,0))="",INDEX($D$1:$AM$2,2,MATCH("Cereal",$D$1:$AM$1,0)),INDEX($D$1:$AM86,ROW(),MATCH("Cereal",$D$1:$AM$1,0)))*90
+IF(INDEX($D$1:$AM86,ROW(),MATCH("Beans",$D$1:$AM$1,0))="",INDEX($D$1:$AM$2,2,MATCH("Beans",$D$1:$AM$1,0)),INDEX($D$1:$AM86,ROW(),MATCH("Beans",$D$1:$AM$1,0)))*9
+IF(INDEX($D$1:$AM86,ROW(),MATCH("Cooking.oil",$D$1:$AM$1,0))="",INDEX($D$1:$AM$2,2,MATCH("Cooking.oil",$D$1:$AM$1,0)),INDEX($D$1:$AM86,ROW(),MATCH("Cooking.oil",$D$1:$AM$1,0)))*6
+IF(INDEX($D$1:$AM86,ROW(),MATCH("Salt",$D$1:$AM$1,0))="",INDEX($D$1:$AM$2,2,MATCH("Salt",$D$1:$AM$1,0)),INDEX($D$1:$AM86,ROW(),MATCH("Salt",$D$1:$AM$1,0)))*1
))</f>
        <v/>
      </c>
      <c r="AK86" s="247" t="str">
        <f>IF(OR(AM86="",AM86=0),"",IF(C86="","",AJ86
+IF(INDEX($D$1:$AH86,ROW(),MATCH("Soap",$D$1:$AH$1,0))="",INDEX($D$1:$AH$2,2,MATCH("Soap",$D$1:$AH$1,0)),INDEX($D$1:$AH86,ROW(),MATCH("Soap",$D$1:$AH$1,0)))*6
+IF(INDEX($D$1:$AH86,ROW(),MATCH("Exercise.book",$D$1:$AH$1,0))="",INDEX($D$1:$AH$2,2,MATCH("Exercise.book",$D$1:$AH$1,0)),INDEX($D$1:$AH86,ROW(),MATCH("Exercise.book",$D$1:$AH$1,0)))*12
+IF(INDEX($D$1:$AH86,ROW(),MATCH("Charcoal",$D$1:$AH$1,0))="",INDEX($D$1:$AH$2,2,MATCH("Charcoal",$D$1:$AH$1,0)),INDEX($D$1:$AH86,ROW(),MATCH("Charcoal",$D$1:$AH$1,0)))*30
+IF(INDEX($D$1:$AH86,ROW(),MATCH("Milling.costs",$D$1:$AH$1,0))="",INDEX($D$1:$AH$2,2,MATCH("Milling.costs",$D$1:$AH$1,0)),INDEX($D$1:$AH86,ROW(),MATCH("Milling.costs",$D$1:$AH$1,0)))/3.5*30
+IF(INDEX($D$1:$AH86,ROW(),MATCH("USD",$D$1:$AH$1,0))="",INDEX($D$1:$AH$2,2,MATCH("USD",$D$1:$AH$1,0)),INDEX($D$1:$AH86,ROW(),MATCH("USD",$D$1:$AH$1,0)))*17
))</f>
        <v/>
      </c>
      <c r="AL86" s="269"/>
      <c r="AM86" s="250" t="str">
        <f t="shared" si="4"/>
        <v/>
      </c>
    </row>
    <row r="87" spans="1:39" x14ac:dyDescent="0.25">
      <c r="A87" s="257" t="str">
        <f>IF([1]median_raw_etb!A86="","",[1]median_raw_etb!A86)</f>
        <v/>
      </c>
      <c r="B87" s="257" t="str">
        <f>IF([1]median_raw_etb!B86="","",[1]median_raw_etb!B86)</f>
        <v/>
      </c>
      <c r="C87" s="258" t="str">
        <f>IF([1]median_raw_etb!C86="","",[1]median_raw_etb!C86)</f>
        <v/>
      </c>
      <c r="D87" s="247" t="str">
        <f>IF([1]median_raw_etb!D86="","",[1]median_raw_etb!D86)</f>
        <v/>
      </c>
      <c r="E87" s="247" t="str">
        <f>IF([1]median_raw_etb!E86="","",[1]median_raw_etb!E86)</f>
        <v/>
      </c>
      <c r="F87" s="247" t="str">
        <f>IF([1]median_raw_etb!F86="","",[1]median_raw_etb!F86)</f>
        <v/>
      </c>
      <c r="G87" s="247" t="str">
        <f>IF([1]median_raw_etb!G86="","",[1]median_raw_etb!G86)</f>
        <v/>
      </c>
      <c r="H87" s="247" t="str">
        <f>IF([1]median_raw_etb!H86="","",[1]median_raw_etb!H86)</f>
        <v/>
      </c>
      <c r="I87" s="247" t="str">
        <f>IF([1]median_raw_etb!I86="","",[1]median_raw_etb!I86)</f>
        <v/>
      </c>
      <c r="J87" s="247" t="str">
        <f>IF([1]median_raw_etb!J86="","",[1]median_raw_etb!J86)</f>
        <v/>
      </c>
      <c r="K87" s="247" t="str">
        <f>IF([1]median_raw_etb!K86="","",[1]median_raw_etb!K86)</f>
        <v/>
      </c>
      <c r="L87" s="247" t="str">
        <f>IF([1]median_raw_etb!L86="","",[1]median_raw_etb!L86)</f>
        <v/>
      </c>
      <c r="M87" s="247" t="str">
        <f>IF([1]median_raw_etb!M86="","",[1]median_raw_etb!M86)</f>
        <v/>
      </c>
      <c r="N87" s="247" t="str">
        <f>IF([1]median_raw_etb!N86="","",[1]median_raw_etb!N86)</f>
        <v/>
      </c>
      <c r="O87" s="247" t="str">
        <f>IF([1]median_raw_etb!O86="","",[1]median_raw_etb!O86)</f>
        <v/>
      </c>
      <c r="P87" s="247" t="str">
        <f>IF([1]median_raw_etb!P86="","",[1]median_raw_etb!P86)</f>
        <v/>
      </c>
      <c r="Q87" s="247" t="str">
        <f>IF([1]median_raw_etb!Q86="","",[1]median_raw_etb!Q86)</f>
        <v/>
      </c>
      <c r="R87" s="247" t="str">
        <f>IF([1]median_raw_etb!R86="","",[1]median_raw_etb!R86)</f>
        <v/>
      </c>
      <c r="S87" s="247" t="str">
        <f>IF([1]median_raw_etb!S86="","",[1]median_raw_etb!S86)</f>
        <v/>
      </c>
      <c r="T87" s="247" t="str">
        <f>IF([1]median_raw_etb!T86="","",[1]median_raw_etb!T86)</f>
        <v/>
      </c>
      <c r="U87" s="247" t="str">
        <f>IF([1]median_raw_etb!U86="","",[1]median_raw_etb!U86)</f>
        <v/>
      </c>
      <c r="V87" s="247" t="str">
        <f>IF([1]median_raw_etb!V86="","",[1]median_raw_etb!V86)</f>
        <v/>
      </c>
      <c r="W87" s="247" t="str">
        <f>IF([1]median_raw_etb!W86="","",[1]median_raw_etb!W86)</f>
        <v/>
      </c>
      <c r="X87" s="247" t="str">
        <f>IF([1]median_raw_etb!X86="","",[1]median_raw_etb!X86)</f>
        <v/>
      </c>
      <c r="Y87" s="247" t="str">
        <f>IF([1]median_raw_etb!Y86="","",[1]median_raw_etb!Y86)</f>
        <v/>
      </c>
      <c r="Z87" s="247" t="str">
        <f>IF([1]median_raw_etb!Z86="","",[1]median_raw_etb!Z86)</f>
        <v/>
      </c>
      <c r="AA87" s="247" t="str">
        <f>IF([1]median_raw_etb!AA86="","",[1]median_raw_etb!AA86)</f>
        <v/>
      </c>
      <c r="AB87" s="248" t="str">
        <f>IF([1]median_raw_etb!AB86="","",[1]median_raw_etb!AB86)</f>
        <v/>
      </c>
      <c r="AC87" s="248" t="str">
        <f>IF([1]median_raw_etb!AC86="","",[1]median_raw_etb!AC86)</f>
        <v/>
      </c>
      <c r="AD87" s="249" t="str">
        <f>IF([1]median_raw_etb!AD86="","",[1]median_raw_etb!AD86)</f>
        <v/>
      </c>
      <c r="AE87" s="248" t="str">
        <f>IF([1]median_raw_etb!AE86="","",[1]median_raw_etb!AE86)</f>
        <v/>
      </c>
      <c r="AF87" s="248" t="str">
        <f>IF([1]median_raw_etb!AF86="","",[1]median_raw_etb!AF86)</f>
        <v/>
      </c>
      <c r="AG87" s="248" t="str">
        <f>IF([1]median_raw_etb!AG86="","",[1]median_raw_etb!AG86)</f>
        <v/>
      </c>
      <c r="AH87" s="247" t="str">
        <f>IF([1]median_raw_etb!AH86="","",[1]median_raw_etb!AH86)</f>
        <v/>
      </c>
      <c r="AI87" s="247" t="str">
        <f t="shared" si="3"/>
        <v/>
      </c>
      <c r="AJ87" s="247" t="str">
        <f>IF(OR(AM87="",AM87=0),"",IF(C87="","",
IF(INDEX($D$1:$AM87,ROW(),MATCH("Cereal",$D$1:$AM$1,0))="",INDEX($D$1:$AM$2,2,MATCH("Cereal",$D$1:$AM$1,0)),INDEX($D$1:$AM87,ROW(),MATCH("Cereal",$D$1:$AM$1,0)))*90
+IF(INDEX($D$1:$AM87,ROW(),MATCH("Beans",$D$1:$AM$1,0))="",INDEX($D$1:$AM$2,2,MATCH("Beans",$D$1:$AM$1,0)),INDEX($D$1:$AM87,ROW(),MATCH("Beans",$D$1:$AM$1,0)))*9
+IF(INDEX($D$1:$AM87,ROW(),MATCH("Cooking.oil",$D$1:$AM$1,0))="",INDEX($D$1:$AM$2,2,MATCH("Cooking.oil",$D$1:$AM$1,0)),INDEX($D$1:$AM87,ROW(),MATCH("Cooking.oil",$D$1:$AM$1,0)))*6
+IF(INDEX($D$1:$AM87,ROW(),MATCH("Salt",$D$1:$AM$1,0))="",INDEX($D$1:$AM$2,2,MATCH("Salt",$D$1:$AM$1,0)),INDEX($D$1:$AM87,ROW(),MATCH("Salt",$D$1:$AM$1,0)))*1
))</f>
        <v/>
      </c>
      <c r="AK87" s="247" t="str">
        <f>IF(OR(AM87="",AM87=0),"",IF(C87="","",AJ87
+IF(INDEX($D$1:$AH87,ROW(),MATCH("Soap",$D$1:$AH$1,0))="",INDEX($D$1:$AH$2,2,MATCH("Soap",$D$1:$AH$1,0)),INDEX($D$1:$AH87,ROW(),MATCH("Soap",$D$1:$AH$1,0)))*6
+IF(INDEX($D$1:$AH87,ROW(),MATCH("Exercise.book",$D$1:$AH$1,0))="",INDEX($D$1:$AH$2,2,MATCH("Exercise.book",$D$1:$AH$1,0)),INDEX($D$1:$AH87,ROW(),MATCH("Exercise.book",$D$1:$AH$1,0)))*12
+IF(INDEX($D$1:$AH87,ROW(),MATCH("Charcoal",$D$1:$AH$1,0))="",INDEX($D$1:$AH$2,2,MATCH("Charcoal",$D$1:$AH$1,0)),INDEX($D$1:$AH87,ROW(),MATCH("Charcoal",$D$1:$AH$1,0)))*30
+IF(INDEX($D$1:$AH87,ROW(),MATCH("Milling.costs",$D$1:$AH$1,0))="",INDEX($D$1:$AH$2,2,MATCH("Milling.costs",$D$1:$AH$1,0)),INDEX($D$1:$AH87,ROW(),MATCH("Milling.costs",$D$1:$AH$1,0)))/3.5*30
+IF(INDEX($D$1:$AH87,ROW(),MATCH("USD",$D$1:$AH$1,0))="",INDEX($D$1:$AH$2,2,MATCH("USD",$D$1:$AH$1,0)),INDEX($D$1:$AH87,ROW(),MATCH("USD",$D$1:$AH$1,0)))*17
))</f>
        <v/>
      </c>
      <c r="AL87" s="269"/>
      <c r="AM87" s="250" t="str">
        <f t="shared" si="4"/>
        <v/>
      </c>
    </row>
    <row r="88" spans="1:39" x14ac:dyDescent="0.25">
      <c r="A88" s="257" t="str">
        <f>IF([1]median_raw_etb!A87="","",[1]median_raw_etb!A87)</f>
        <v/>
      </c>
      <c r="B88" s="257" t="str">
        <f>IF([1]median_raw_etb!B87="","",[1]median_raw_etb!B87)</f>
        <v/>
      </c>
      <c r="C88" s="258" t="str">
        <f>IF([1]median_raw_etb!C87="","",[1]median_raw_etb!C87)</f>
        <v/>
      </c>
      <c r="D88" s="247" t="str">
        <f>IF([1]median_raw_etb!D87="","",[1]median_raw_etb!D87)</f>
        <v/>
      </c>
      <c r="E88" s="247" t="str">
        <f>IF([1]median_raw_etb!E87="","",[1]median_raw_etb!E87)</f>
        <v/>
      </c>
      <c r="F88" s="247" t="str">
        <f>IF([1]median_raw_etb!F87="","",[1]median_raw_etb!F87)</f>
        <v/>
      </c>
      <c r="G88" s="247" t="str">
        <f>IF([1]median_raw_etb!G87="","",[1]median_raw_etb!G87)</f>
        <v/>
      </c>
      <c r="H88" s="247" t="str">
        <f>IF([1]median_raw_etb!H87="","",[1]median_raw_etb!H87)</f>
        <v/>
      </c>
      <c r="I88" s="247" t="str">
        <f>IF([1]median_raw_etb!I87="","",[1]median_raw_etb!I87)</f>
        <v/>
      </c>
      <c r="J88" s="247" t="str">
        <f>IF([1]median_raw_etb!J87="","",[1]median_raw_etb!J87)</f>
        <v/>
      </c>
      <c r="K88" s="247" t="str">
        <f>IF([1]median_raw_etb!K87="","",[1]median_raw_etb!K87)</f>
        <v/>
      </c>
      <c r="L88" s="247" t="str">
        <f>IF([1]median_raw_etb!L87="","",[1]median_raw_etb!L87)</f>
        <v/>
      </c>
      <c r="M88" s="247" t="str">
        <f>IF([1]median_raw_etb!M87="","",[1]median_raw_etb!M87)</f>
        <v/>
      </c>
      <c r="N88" s="247" t="str">
        <f>IF([1]median_raw_etb!N87="","",[1]median_raw_etb!N87)</f>
        <v/>
      </c>
      <c r="O88" s="247" t="str">
        <f>IF([1]median_raw_etb!O87="","",[1]median_raw_etb!O87)</f>
        <v/>
      </c>
      <c r="P88" s="247" t="str">
        <f>IF([1]median_raw_etb!P87="","",[1]median_raw_etb!P87)</f>
        <v/>
      </c>
      <c r="Q88" s="247" t="str">
        <f>IF([1]median_raw_etb!Q87="","",[1]median_raw_etb!Q87)</f>
        <v/>
      </c>
      <c r="R88" s="247" t="str">
        <f>IF([1]median_raw_etb!R87="","",[1]median_raw_etb!R87)</f>
        <v/>
      </c>
      <c r="S88" s="247" t="str">
        <f>IF([1]median_raw_etb!S87="","",[1]median_raw_etb!S87)</f>
        <v/>
      </c>
      <c r="T88" s="247" t="str">
        <f>IF([1]median_raw_etb!T87="","",[1]median_raw_etb!T87)</f>
        <v/>
      </c>
      <c r="U88" s="247" t="str">
        <f>IF([1]median_raw_etb!U87="","",[1]median_raw_etb!U87)</f>
        <v/>
      </c>
      <c r="V88" s="247" t="str">
        <f>IF([1]median_raw_etb!V87="","",[1]median_raw_etb!V87)</f>
        <v/>
      </c>
      <c r="W88" s="247" t="str">
        <f>IF([1]median_raw_etb!W87="","",[1]median_raw_etb!W87)</f>
        <v/>
      </c>
      <c r="X88" s="247" t="str">
        <f>IF([1]median_raw_etb!X87="","",[1]median_raw_etb!X87)</f>
        <v/>
      </c>
      <c r="Y88" s="247" t="str">
        <f>IF([1]median_raw_etb!Y87="","",[1]median_raw_etb!Y87)</f>
        <v/>
      </c>
      <c r="Z88" s="247" t="str">
        <f>IF([1]median_raw_etb!Z87="","",[1]median_raw_etb!Z87)</f>
        <v/>
      </c>
      <c r="AA88" s="247" t="str">
        <f>IF([1]median_raw_etb!AA87="","",[1]median_raw_etb!AA87)</f>
        <v/>
      </c>
      <c r="AB88" s="248" t="str">
        <f>IF([1]median_raw_etb!AB87="","",[1]median_raw_etb!AB87)</f>
        <v/>
      </c>
      <c r="AC88" s="248" t="str">
        <f>IF([1]median_raw_etb!AC87="","",[1]median_raw_etb!AC87)</f>
        <v/>
      </c>
      <c r="AD88" s="249" t="str">
        <f>IF([1]median_raw_etb!AD87="","",[1]median_raw_etb!AD87)</f>
        <v/>
      </c>
      <c r="AE88" s="248" t="str">
        <f>IF([1]median_raw_etb!AE87="","",[1]median_raw_etb!AE87)</f>
        <v/>
      </c>
      <c r="AF88" s="248" t="str">
        <f>IF([1]median_raw_etb!AF87="","",[1]median_raw_etb!AF87)</f>
        <v/>
      </c>
      <c r="AG88" s="248" t="str">
        <f>IF([1]median_raw_etb!AG87="","",[1]median_raw_etb!AG87)</f>
        <v/>
      </c>
      <c r="AH88" s="247" t="str">
        <f>IF([1]median_raw_etb!AH87="","",[1]median_raw_etb!AH87)</f>
        <v/>
      </c>
      <c r="AI88" s="247" t="str">
        <f t="shared" si="3"/>
        <v/>
      </c>
      <c r="AJ88" s="247" t="str">
        <f>IF(OR(AM88="",AM88=0),"",IF(C88="","",
IF(INDEX($D$1:$AM88,ROW(),MATCH("Cereal",$D$1:$AM$1,0))="",INDEX($D$1:$AM$2,2,MATCH("Cereal",$D$1:$AM$1,0)),INDEX($D$1:$AM88,ROW(),MATCH("Cereal",$D$1:$AM$1,0)))*90
+IF(INDEX($D$1:$AM88,ROW(),MATCH("Beans",$D$1:$AM$1,0))="",INDEX($D$1:$AM$2,2,MATCH("Beans",$D$1:$AM$1,0)),INDEX($D$1:$AM88,ROW(),MATCH("Beans",$D$1:$AM$1,0)))*9
+IF(INDEX($D$1:$AM88,ROW(),MATCH("Cooking.oil",$D$1:$AM$1,0))="",INDEX($D$1:$AM$2,2,MATCH("Cooking.oil",$D$1:$AM$1,0)),INDEX($D$1:$AM88,ROW(),MATCH("Cooking.oil",$D$1:$AM$1,0)))*6
+IF(INDEX($D$1:$AM88,ROW(),MATCH("Salt",$D$1:$AM$1,0))="",INDEX($D$1:$AM$2,2,MATCH("Salt",$D$1:$AM$1,0)),INDEX($D$1:$AM88,ROW(),MATCH("Salt",$D$1:$AM$1,0)))*1
))</f>
        <v/>
      </c>
      <c r="AK88" s="247" t="str">
        <f>IF(OR(AM88="",AM88=0),"",IF(C88="","",AJ88
+IF(INDEX($D$1:$AH88,ROW(),MATCH("Soap",$D$1:$AH$1,0))="",INDEX($D$1:$AH$2,2,MATCH("Soap",$D$1:$AH$1,0)),INDEX($D$1:$AH88,ROW(),MATCH("Soap",$D$1:$AH$1,0)))*6
+IF(INDEX($D$1:$AH88,ROW(),MATCH("Exercise.book",$D$1:$AH$1,0))="",INDEX($D$1:$AH$2,2,MATCH("Exercise.book",$D$1:$AH$1,0)),INDEX($D$1:$AH88,ROW(),MATCH("Exercise.book",$D$1:$AH$1,0)))*12
+IF(INDEX($D$1:$AH88,ROW(),MATCH("Charcoal",$D$1:$AH$1,0))="",INDEX($D$1:$AH$2,2,MATCH("Charcoal",$D$1:$AH$1,0)),INDEX($D$1:$AH88,ROW(),MATCH("Charcoal",$D$1:$AH$1,0)))*30
+IF(INDEX($D$1:$AH88,ROW(),MATCH("Milling.costs",$D$1:$AH$1,0))="",INDEX($D$1:$AH$2,2,MATCH("Milling.costs",$D$1:$AH$1,0)),INDEX($D$1:$AH88,ROW(),MATCH("Milling.costs",$D$1:$AH$1,0)))/3.5*30
+IF(INDEX($D$1:$AH88,ROW(),MATCH("USD",$D$1:$AH$1,0))="",INDEX($D$1:$AH$2,2,MATCH("USD",$D$1:$AH$1,0)),INDEX($D$1:$AH88,ROW(),MATCH("USD",$D$1:$AH$1,0)))*17
))</f>
        <v/>
      </c>
      <c r="AL88" s="269"/>
      <c r="AM88" s="250" t="str">
        <f t="shared" si="4"/>
        <v/>
      </c>
    </row>
    <row r="89" spans="1:39" x14ac:dyDescent="0.25">
      <c r="A89" s="257" t="str">
        <f>IF([1]median_raw_etb!A88="","",[1]median_raw_etb!A88)</f>
        <v/>
      </c>
      <c r="B89" s="257" t="str">
        <f>IF([1]median_raw_etb!B88="","",[1]median_raw_etb!B88)</f>
        <v/>
      </c>
      <c r="C89" s="258" t="str">
        <f>IF([1]median_raw_etb!C88="","",[1]median_raw_etb!C88)</f>
        <v/>
      </c>
      <c r="D89" s="247" t="str">
        <f>IF([1]median_raw_etb!D88="","",[1]median_raw_etb!D88)</f>
        <v/>
      </c>
      <c r="E89" s="247" t="str">
        <f>IF([1]median_raw_etb!E88="","",[1]median_raw_etb!E88)</f>
        <v/>
      </c>
      <c r="F89" s="247" t="str">
        <f>IF([1]median_raw_etb!F88="","",[1]median_raw_etb!F88)</f>
        <v/>
      </c>
      <c r="G89" s="247" t="str">
        <f>IF([1]median_raw_etb!G88="","",[1]median_raw_etb!G88)</f>
        <v/>
      </c>
      <c r="H89" s="247" t="str">
        <f>IF([1]median_raw_etb!H88="","",[1]median_raw_etb!H88)</f>
        <v/>
      </c>
      <c r="I89" s="247" t="str">
        <f>IF([1]median_raw_etb!I88="","",[1]median_raw_etb!I88)</f>
        <v/>
      </c>
      <c r="J89" s="247" t="str">
        <f>IF([1]median_raw_etb!J88="","",[1]median_raw_etb!J88)</f>
        <v/>
      </c>
      <c r="K89" s="247" t="str">
        <f>IF([1]median_raw_etb!K88="","",[1]median_raw_etb!K88)</f>
        <v/>
      </c>
      <c r="L89" s="247" t="str">
        <f>IF([1]median_raw_etb!L88="","",[1]median_raw_etb!L88)</f>
        <v/>
      </c>
      <c r="M89" s="247" t="str">
        <f>IF([1]median_raw_etb!M88="","",[1]median_raw_etb!M88)</f>
        <v/>
      </c>
      <c r="N89" s="247" t="str">
        <f>IF([1]median_raw_etb!N88="","",[1]median_raw_etb!N88)</f>
        <v/>
      </c>
      <c r="O89" s="247" t="str">
        <f>IF([1]median_raw_etb!O88="","",[1]median_raw_etb!O88)</f>
        <v/>
      </c>
      <c r="P89" s="247" t="str">
        <f>IF([1]median_raw_etb!P88="","",[1]median_raw_etb!P88)</f>
        <v/>
      </c>
      <c r="Q89" s="247" t="str">
        <f>IF([1]median_raw_etb!Q88="","",[1]median_raw_etb!Q88)</f>
        <v/>
      </c>
      <c r="R89" s="247" t="str">
        <f>IF([1]median_raw_etb!R88="","",[1]median_raw_etb!R88)</f>
        <v/>
      </c>
      <c r="S89" s="247" t="str">
        <f>IF([1]median_raw_etb!S88="","",[1]median_raw_etb!S88)</f>
        <v/>
      </c>
      <c r="T89" s="247" t="str">
        <f>IF([1]median_raw_etb!T88="","",[1]median_raw_etb!T88)</f>
        <v/>
      </c>
      <c r="U89" s="247" t="str">
        <f>IF([1]median_raw_etb!U88="","",[1]median_raw_etb!U88)</f>
        <v/>
      </c>
      <c r="V89" s="247" t="str">
        <f>IF([1]median_raw_etb!V88="","",[1]median_raw_etb!V88)</f>
        <v/>
      </c>
      <c r="W89" s="247" t="str">
        <f>IF([1]median_raw_etb!W88="","",[1]median_raw_etb!W88)</f>
        <v/>
      </c>
      <c r="X89" s="247" t="str">
        <f>IF([1]median_raw_etb!X88="","",[1]median_raw_etb!X88)</f>
        <v/>
      </c>
      <c r="Y89" s="247" t="str">
        <f>IF([1]median_raw_etb!Y88="","",[1]median_raw_etb!Y88)</f>
        <v/>
      </c>
      <c r="Z89" s="247" t="str">
        <f>IF([1]median_raw_etb!Z88="","",[1]median_raw_etb!Z88)</f>
        <v/>
      </c>
      <c r="AA89" s="247" t="str">
        <f>IF([1]median_raw_etb!AA88="","",[1]median_raw_etb!AA88)</f>
        <v/>
      </c>
      <c r="AB89" s="248" t="str">
        <f>IF([1]median_raw_etb!AB88="","",[1]median_raw_etb!AB88)</f>
        <v/>
      </c>
      <c r="AC89" s="248" t="str">
        <f>IF([1]median_raw_etb!AC88="","",[1]median_raw_etb!AC88)</f>
        <v/>
      </c>
      <c r="AD89" s="249" t="str">
        <f>IF([1]median_raw_etb!AD88="","",[1]median_raw_etb!AD88)</f>
        <v/>
      </c>
      <c r="AE89" s="248" t="str">
        <f>IF([1]median_raw_etb!AE88="","",[1]median_raw_etb!AE88)</f>
        <v/>
      </c>
      <c r="AF89" s="248" t="str">
        <f>IF([1]median_raw_etb!AF88="","",[1]median_raw_etb!AF88)</f>
        <v/>
      </c>
      <c r="AG89" s="248" t="str">
        <f>IF([1]median_raw_etb!AG88="","",[1]median_raw_etb!AG88)</f>
        <v/>
      </c>
      <c r="AH89" s="247" t="str">
        <f>IF([1]median_raw_etb!AH88="","",[1]median_raw_etb!AH88)</f>
        <v/>
      </c>
      <c r="AI89" s="247" t="str">
        <f t="shared" si="3"/>
        <v/>
      </c>
      <c r="AJ89" s="247" t="str">
        <f>IF(OR(AM89="",AM89=0),"",IF(C89="","",
IF(INDEX($D$1:$AM89,ROW(),MATCH("Cereal",$D$1:$AM$1,0))="",INDEX($D$1:$AM$2,2,MATCH("Cereal",$D$1:$AM$1,0)),INDEX($D$1:$AM89,ROW(),MATCH("Cereal",$D$1:$AM$1,0)))*90
+IF(INDEX($D$1:$AM89,ROW(),MATCH("Beans",$D$1:$AM$1,0))="",INDEX($D$1:$AM$2,2,MATCH("Beans",$D$1:$AM$1,0)),INDEX($D$1:$AM89,ROW(),MATCH("Beans",$D$1:$AM$1,0)))*9
+IF(INDEX($D$1:$AM89,ROW(),MATCH("Cooking.oil",$D$1:$AM$1,0))="",INDEX($D$1:$AM$2,2,MATCH("Cooking.oil",$D$1:$AM$1,0)),INDEX($D$1:$AM89,ROW(),MATCH("Cooking.oil",$D$1:$AM$1,0)))*6
+IF(INDEX($D$1:$AM89,ROW(),MATCH("Salt",$D$1:$AM$1,0))="",INDEX($D$1:$AM$2,2,MATCH("Salt",$D$1:$AM$1,0)),INDEX($D$1:$AM89,ROW(),MATCH("Salt",$D$1:$AM$1,0)))*1
))</f>
        <v/>
      </c>
      <c r="AK89" s="247" t="str">
        <f>IF(OR(AM89="",AM89=0),"",IF(C89="","",AJ89
+IF(INDEX($D$1:$AH89,ROW(),MATCH("Soap",$D$1:$AH$1,0))="",INDEX($D$1:$AH$2,2,MATCH("Soap",$D$1:$AH$1,0)),INDEX($D$1:$AH89,ROW(),MATCH("Soap",$D$1:$AH$1,0)))*6
+IF(INDEX($D$1:$AH89,ROW(),MATCH("Exercise.book",$D$1:$AH$1,0))="",INDEX($D$1:$AH$2,2,MATCH("Exercise.book",$D$1:$AH$1,0)),INDEX($D$1:$AH89,ROW(),MATCH("Exercise.book",$D$1:$AH$1,0)))*12
+IF(INDEX($D$1:$AH89,ROW(),MATCH("Charcoal",$D$1:$AH$1,0))="",INDEX($D$1:$AH$2,2,MATCH("Charcoal",$D$1:$AH$1,0)),INDEX($D$1:$AH89,ROW(),MATCH("Charcoal",$D$1:$AH$1,0)))*30
+IF(INDEX($D$1:$AH89,ROW(),MATCH("Milling.costs",$D$1:$AH$1,0))="",INDEX($D$1:$AH$2,2,MATCH("Milling.costs",$D$1:$AH$1,0)),INDEX($D$1:$AH89,ROW(),MATCH("Milling.costs",$D$1:$AH$1,0)))/3.5*30
+IF(INDEX($D$1:$AH89,ROW(),MATCH("USD",$D$1:$AH$1,0))="",INDEX($D$1:$AH$2,2,MATCH("USD",$D$1:$AH$1,0)),INDEX($D$1:$AH89,ROW(),MATCH("USD",$D$1:$AH$1,0)))*17
))</f>
        <v/>
      </c>
      <c r="AL89" s="269"/>
      <c r="AM89" s="250" t="str">
        <f t="shared" si="4"/>
        <v/>
      </c>
    </row>
    <row r="90" spans="1:39" x14ac:dyDescent="0.25">
      <c r="A90" s="257" t="str">
        <f>IF([1]median_raw_etb!A89="","",[1]median_raw_etb!A89)</f>
        <v/>
      </c>
      <c r="B90" s="257" t="str">
        <f>IF([1]median_raw_etb!B89="","",[1]median_raw_etb!B89)</f>
        <v/>
      </c>
      <c r="C90" s="258" t="str">
        <f>IF([1]median_raw_etb!C89="","",[1]median_raw_etb!C89)</f>
        <v/>
      </c>
      <c r="D90" s="247" t="str">
        <f>IF([1]median_raw_etb!D89="","",[1]median_raw_etb!D89)</f>
        <v/>
      </c>
      <c r="E90" s="247" t="str">
        <f>IF([1]median_raw_etb!E89="","",[1]median_raw_etb!E89)</f>
        <v/>
      </c>
      <c r="F90" s="247" t="str">
        <f>IF([1]median_raw_etb!F89="","",[1]median_raw_etb!F89)</f>
        <v/>
      </c>
      <c r="G90" s="247" t="str">
        <f>IF([1]median_raw_etb!G89="","",[1]median_raw_etb!G89)</f>
        <v/>
      </c>
      <c r="H90" s="247" t="str">
        <f>IF([1]median_raw_etb!H89="","",[1]median_raw_etb!H89)</f>
        <v/>
      </c>
      <c r="I90" s="247" t="str">
        <f>IF([1]median_raw_etb!I89="","",[1]median_raw_etb!I89)</f>
        <v/>
      </c>
      <c r="J90" s="247" t="str">
        <f>IF([1]median_raw_etb!J89="","",[1]median_raw_etb!J89)</f>
        <v/>
      </c>
      <c r="K90" s="247" t="str">
        <f>IF([1]median_raw_etb!K89="","",[1]median_raw_etb!K89)</f>
        <v/>
      </c>
      <c r="L90" s="247" t="str">
        <f>IF([1]median_raw_etb!L89="","",[1]median_raw_etb!L89)</f>
        <v/>
      </c>
      <c r="M90" s="247" t="str">
        <f>IF([1]median_raw_etb!M89="","",[1]median_raw_etb!M89)</f>
        <v/>
      </c>
      <c r="N90" s="247" t="str">
        <f>IF([1]median_raw_etb!N89="","",[1]median_raw_etb!N89)</f>
        <v/>
      </c>
      <c r="O90" s="247" t="str">
        <f>IF([1]median_raw_etb!O89="","",[1]median_raw_etb!O89)</f>
        <v/>
      </c>
      <c r="P90" s="247" t="str">
        <f>IF([1]median_raw_etb!P89="","",[1]median_raw_etb!P89)</f>
        <v/>
      </c>
      <c r="Q90" s="247" t="str">
        <f>IF([1]median_raw_etb!Q89="","",[1]median_raw_etb!Q89)</f>
        <v/>
      </c>
      <c r="R90" s="247" t="str">
        <f>IF([1]median_raw_etb!R89="","",[1]median_raw_etb!R89)</f>
        <v/>
      </c>
      <c r="S90" s="247" t="str">
        <f>IF([1]median_raw_etb!S89="","",[1]median_raw_etb!S89)</f>
        <v/>
      </c>
      <c r="T90" s="247" t="str">
        <f>IF([1]median_raw_etb!T89="","",[1]median_raw_etb!T89)</f>
        <v/>
      </c>
      <c r="U90" s="247" t="str">
        <f>IF([1]median_raw_etb!U89="","",[1]median_raw_etb!U89)</f>
        <v/>
      </c>
      <c r="V90" s="247" t="str">
        <f>IF([1]median_raw_etb!V89="","",[1]median_raw_etb!V89)</f>
        <v/>
      </c>
      <c r="W90" s="247" t="str">
        <f>IF([1]median_raw_etb!W89="","",[1]median_raw_etb!W89)</f>
        <v/>
      </c>
      <c r="X90" s="247" t="str">
        <f>IF([1]median_raw_etb!X89="","",[1]median_raw_etb!X89)</f>
        <v/>
      </c>
      <c r="Y90" s="247" t="str">
        <f>IF([1]median_raw_etb!Y89="","",[1]median_raw_etb!Y89)</f>
        <v/>
      </c>
      <c r="Z90" s="247" t="str">
        <f>IF([1]median_raw_etb!Z89="","",[1]median_raw_etb!Z89)</f>
        <v/>
      </c>
      <c r="AA90" s="247" t="str">
        <f>IF([1]median_raw_etb!AA89="","",[1]median_raw_etb!AA89)</f>
        <v/>
      </c>
      <c r="AB90" s="248" t="str">
        <f>IF([1]median_raw_etb!AB89="","",[1]median_raw_etb!AB89)</f>
        <v/>
      </c>
      <c r="AC90" s="248" t="str">
        <f>IF([1]median_raw_etb!AC89="","",[1]median_raw_etb!AC89)</f>
        <v/>
      </c>
      <c r="AD90" s="249" t="str">
        <f>IF([1]median_raw_etb!AD89="","",[1]median_raw_etb!AD89)</f>
        <v/>
      </c>
      <c r="AE90" s="248" t="str">
        <f>IF([1]median_raw_etb!AE89="","",[1]median_raw_etb!AE89)</f>
        <v/>
      </c>
      <c r="AF90" s="248" t="str">
        <f>IF([1]median_raw_etb!AF89="","",[1]median_raw_etb!AF89)</f>
        <v/>
      </c>
      <c r="AG90" s="248" t="str">
        <f>IF([1]median_raw_etb!AG89="","",[1]median_raw_etb!AG89)</f>
        <v/>
      </c>
      <c r="AH90" s="247" t="str">
        <f>IF([1]median_raw_etb!AH89="","",[1]median_raw_etb!AH89)</f>
        <v/>
      </c>
      <c r="AI90" s="247" t="str">
        <f t="shared" si="3"/>
        <v/>
      </c>
      <c r="AJ90" s="247" t="str">
        <f>IF(OR(AM90="",AM90=0),"",IF(C90="","",
IF(INDEX($D$1:$AM90,ROW(),MATCH("Cereal",$D$1:$AM$1,0))="",INDEX($D$1:$AM$2,2,MATCH("Cereal",$D$1:$AM$1,0)),INDEX($D$1:$AM90,ROW(),MATCH("Cereal",$D$1:$AM$1,0)))*90
+IF(INDEX($D$1:$AM90,ROW(),MATCH("Beans",$D$1:$AM$1,0))="",INDEX($D$1:$AM$2,2,MATCH("Beans",$D$1:$AM$1,0)),INDEX($D$1:$AM90,ROW(),MATCH("Beans",$D$1:$AM$1,0)))*9
+IF(INDEX($D$1:$AM90,ROW(),MATCH("Cooking.oil",$D$1:$AM$1,0))="",INDEX($D$1:$AM$2,2,MATCH("Cooking.oil",$D$1:$AM$1,0)),INDEX($D$1:$AM90,ROW(),MATCH("Cooking.oil",$D$1:$AM$1,0)))*6
+IF(INDEX($D$1:$AM90,ROW(),MATCH("Salt",$D$1:$AM$1,0))="",INDEX($D$1:$AM$2,2,MATCH("Salt",$D$1:$AM$1,0)),INDEX($D$1:$AM90,ROW(),MATCH("Salt",$D$1:$AM$1,0)))*1
))</f>
        <v/>
      </c>
      <c r="AK90" s="247" t="str">
        <f>IF(OR(AM90="",AM90=0),"",IF(C90="","",AJ90
+IF(INDEX($D$1:$AH90,ROW(),MATCH("Soap",$D$1:$AH$1,0))="",INDEX($D$1:$AH$2,2,MATCH("Soap",$D$1:$AH$1,0)),INDEX($D$1:$AH90,ROW(),MATCH("Soap",$D$1:$AH$1,0)))*6
+IF(INDEX($D$1:$AH90,ROW(),MATCH("Exercise.book",$D$1:$AH$1,0))="",INDEX($D$1:$AH$2,2,MATCH("Exercise.book",$D$1:$AH$1,0)),INDEX($D$1:$AH90,ROW(),MATCH("Exercise.book",$D$1:$AH$1,0)))*12
+IF(INDEX($D$1:$AH90,ROW(),MATCH("Charcoal",$D$1:$AH$1,0))="",INDEX($D$1:$AH$2,2,MATCH("Charcoal",$D$1:$AH$1,0)),INDEX($D$1:$AH90,ROW(),MATCH("Charcoal",$D$1:$AH$1,0)))*30
+IF(INDEX($D$1:$AH90,ROW(),MATCH("Milling.costs",$D$1:$AH$1,0))="",INDEX($D$1:$AH$2,2,MATCH("Milling.costs",$D$1:$AH$1,0)),INDEX($D$1:$AH90,ROW(),MATCH("Milling.costs",$D$1:$AH$1,0)))/3.5*30
+IF(INDEX($D$1:$AH90,ROW(),MATCH("USD",$D$1:$AH$1,0))="",INDEX($D$1:$AH$2,2,MATCH("USD",$D$1:$AH$1,0)),INDEX($D$1:$AH90,ROW(),MATCH("USD",$D$1:$AH$1,0)))*17
))</f>
        <v/>
      </c>
      <c r="AL90" s="269"/>
      <c r="AM90" s="250" t="str">
        <f t="shared" si="4"/>
        <v/>
      </c>
    </row>
    <row r="91" spans="1:39" x14ac:dyDescent="0.25">
      <c r="A91" s="257" t="str">
        <f>IF([1]median_raw_etb!A90="","",[1]median_raw_etb!A90)</f>
        <v/>
      </c>
      <c r="B91" s="257" t="str">
        <f>IF([1]median_raw_etb!B90="","",[1]median_raw_etb!B90)</f>
        <v/>
      </c>
      <c r="C91" s="258" t="str">
        <f>IF([1]median_raw_etb!C90="","",[1]median_raw_etb!C90)</f>
        <v/>
      </c>
      <c r="D91" s="247" t="str">
        <f>IF([1]median_raw_etb!D90="","",[1]median_raw_etb!D90)</f>
        <v/>
      </c>
      <c r="E91" s="247" t="str">
        <f>IF([1]median_raw_etb!E90="","",[1]median_raw_etb!E90)</f>
        <v/>
      </c>
      <c r="F91" s="247" t="str">
        <f>IF([1]median_raw_etb!F90="","",[1]median_raw_etb!F90)</f>
        <v/>
      </c>
      <c r="G91" s="247" t="str">
        <f>IF([1]median_raw_etb!G90="","",[1]median_raw_etb!G90)</f>
        <v/>
      </c>
      <c r="H91" s="247" t="str">
        <f>IF([1]median_raw_etb!H90="","",[1]median_raw_etb!H90)</f>
        <v/>
      </c>
      <c r="I91" s="247" t="str">
        <f>IF([1]median_raw_etb!I90="","",[1]median_raw_etb!I90)</f>
        <v/>
      </c>
      <c r="J91" s="247" t="str">
        <f>IF([1]median_raw_etb!J90="","",[1]median_raw_etb!J90)</f>
        <v/>
      </c>
      <c r="K91" s="247" t="str">
        <f>IF([1]median_raw_etb!K90="","",[1]median_raw_etb!K90)</f>
        <v/>
      </c>
      <c r="L91" s="247" t="str">
        <f>IF([1]median_raw_etb!L90="","",[1]median_raw_etb!L90)</f>
        <v/>
      </c>
      <c r="M91" s="247" t="str">
        <f>IF([1]median_raw_etb!M90="","",[1]median_raw_etb!M90)</f>
        <v/>
      </c>
      <c r="N91" s="247" t="str">
        <f>IF([1]median_raw_etb!N90="","",[1]median_raw_etb!N90)</f>
        <v/>
      </c>
      <c r="O91" s="247" t="str">
        <f>IF([1]median_raw_etb!O90="","",[1]median_raw_etb!O90)</f>
        <v/>
      </c>
      <c r="P91" s="247" t="str">
        <f>IF([1]median_raw_etb!P90="","",[1]median_raw_etb!P90)</f>
        <v/>
      </c>
      <c r="Q91" s="247" t="str">
        <f>IF([1]median_raw_etb!Q90="","",[1]median_raw_etb!Q90)</f>
        <v/>
      </c>
      <c r="R91" s="247" t="str">
        <f>IF([1]median_raw_etb!R90="","",[1]median_raw_etb!R90)</f>
        <v/>
      </c>
      <c r="S91" s="247" t="str">
        <f>IF([1]median_raw_etb!S90="","",[1]median_raw_etb!S90)</f>
        <v/>
      </c>
      <c r="T91" s="247" t="str">
        <f>IF([1]median_raw_etb!T90="","",[1]median_raw_etb!T90)</f>
        <v/>
      </c>
      <c r="U91" s="247" t="str">
        <f>IF([1]median_raw_etb!U90="","",[1]median_raw_etb!U90)</f>
        <v/>
      </c>
      <c r="V91" s="247" t="str">
        <f>IF([1]median_raw_etb!V90="","",[1]median_raw_etb!V90)</f>
        <v/>
      </c>
      <c r="W91" s="247" t="str">
        <f>IF([1]median_raw_etb!W90="","",[1]median_raw_etb!W90)</f>
        <v/>
      </c>
      <c r="X91" s="247" t="str">
        <f>IF([1]median_raw_etb!X90="","",[1]median_raw_etb!X90)</f>
        <v/>
      </c>
      <c r="Y91" s="247" t="str">
        <f>IF([1]median_raw_etb!Y90="","",[1]median_raw_etb!Y90)</f>
        <v/>
      </c>
      <c r="Z91" s="247" t="str">
        <f>IF([1]median_raw_etb!Z90="","",[1]median_raw_etb!Z90)</f>
        <v/>
      </c>
      <c r="AA91" s="247" t="str">
        <f>IF([1]median_raw_etb!AA90="","",[1]median_raw_etb!AA90)</f>
        <v/>
      </c>
      <c r="AB91" s="248" t="str">
        <f>IF([1]median_raw_etb!AB90="","",[1]median_raw_etb!AB90)</f>
        <v/>
      </c>
      <c r="AC91" s="248" t="str">
        <f>IF([1]median_raw_etb!AC90="","",[1]median_raw_etb!AC90)</f>
        <v/>
      </c>
      <c r="AD91" s="249" t="str">
        <f>IF([1]median_raw_etb!AD90="","",[1]median_raw_etb!AD90)</f>
        <v/>
      </c>
      <c r="AE91" s="248" t="str">
        <f>IF([1]median_raw_etb!AE90="","",[1]median_raw_etb!AE90)</f>
        <v/>
      </c>
      <c r="AF91" s="248" t="str">
        <f>IF([1]median_raw_etb!AF90="","",[1]median_raw_etb!AF90)</f>
        <v/>
      </c>
      <c r="AG91" s="248" t="str">
        <f>IF([1]median_raw_etb!AG90="","",[1]median_raw_etb!AG90)</f>
        <v/>
      </c>
      <c r="AH91" s="247" t="str">
        <f>IF([1]median_raw_etb!AH90="","",[1]median_raw_etb!AH90)</f>
        <v/>
      </c>
      <c r="AI91" s="247" t="str">
        <f t="shared" si="3"/>
        <v/>
      </c>
      <c r="AJ91" s="247" t="str">
        <f>IF(OR(AM91="",AM91=0),"",IF(C91="","",
IF(INDEX($D$1:$AM91,ROW(),MATCH("Cereal",$D$1:$AM$1,0))="",INDEX($D$1:$AM$2,2,MATCH("Cereal",$D$1:$AM$1,0)),INDEX($D$1:$AM91,ROW(),MATCH("Cereal",$D$1:$AM$1,0)))*90
+IF(INDEX($D$1:$AM91,ROW(),MATCH("Beans",$D$1:$AM$1,0))="",INDEX($D$1:$AM$2,2,MATCH("Beans",$D$1:$AM$1,0)),INDEX($D$1:$AM91,ROW(),MATCH("Beans",$D$1:$AM$1,0)))*9
+IF(INDEX($D$1:$AM91,ROW(),MATCH("Cooking.oil",$D$1:$AM$1,0))="",INDEX($D$1:$AM$2,2,MATCH("Cooking.oil",$D$1:$AM$1,0)),INDEX($D$1:$AM91,ROW(),MATCH("Cooking.oil",$D$1:$AM$1,0)))*6
+IF(INDEX($D$1:$AM91,ROW(),MATCH("Salt",$D$1:$AM$1,0))="",INDEX($D$1:$AM$2,2,MATCH("Salt",$D$1:$AM$1,0)),INDEX($D$1:$AM91,ROW(),MATCH("Salt",$D$1:$AM$1,0)))*1
))</f>
        <v/>
      </c>
      <c r="AK91" s="247" t="str">
        <f>IF(OR(AM91="",AM91=0),"",IF(C91="","",AJ91
+IF(INDEX($D$1:$AH91,ROW(),MATCH("Soap",$D$1:$AH$1,0))="",INDEX($D$1:$AH$2,2,MATCH("Soap",$D$1:$AH$1,0)),INDEX($D$1:$AH91,ROW(),MATCH("Soap",$D$1:$AH$1,0)))*6
+IF(INDEX($D$1:$AH91,ROW(),MATCH("Exercise.book",$D$1:$AH$1,0))="",INDEX($D$1:$AH$2,2,MATCH("Exercise.book",$D$1:$AH$1,0)),INDEX($D$1:$AH91,ROW(),MATCH("Exercise.book",$D$1:$AH$1,0)))*12
+IF(INDEX($D$1:$AH91,ROW(),MATCH("Charcoal",$D$1:$AH$1,0))="",INDEX($D$1:$AH$2,2,MATCH("Charcoal",$D$1:$AH$1,0)),INDEX($D$1:$AH91,ROW(),MATCH("Charcoal",$D$1:$AH$1,0)))*30
+IF(INDEX($D$1:$AH91,ROW(),MATCH("Milling.costs",$D$1:$AH$1,0))="",INDEX($D$1:$AH$2,2,MATCH("Milling.costs",$D$1:$AH$1,0)),INDEX($D$1:$AH91,ROW(),MATCH("Milling.costs",$D$1:$AH$1,0)))/3.5*30
+IF(INDEX($D$1:$AH91,ROW(),MATCH("USD",$D$1:$AH$1,0))="",INDEX($D$1:$AH$2,2,MATCH("USD",$D$1:$AH$1,0)),INDEX($D$1:$AH91,ROW(),MATCH("USD",$D$1:$AH$1,0)))*17
))</f>
        <v/>
      </c>
      <c r="AL91" s="269"/>
      <c r="AM91" s="250" t="str">
        <f t="shared" si="4"/>
        <v/>
      </c>
    </row>
    <row r="92" spans="1:39" x14ac:dyDescent="0.25">
      <c r="A92" s="257" t="str">
        <f>IF([1]median_raw_etb!A91="","",[1]median_raw_etb!A91)</f>
        <v/>
      </c>
      <c r="B92" s="257" t="str">
        <f>IF([1]median_raw_etb!B91="","",[1]median_raw_etb!B91)</f>
        <v/>
      </c>
      <c r="C92" s="258" t="str">
        <f>IF([1]median_raw_etb!C91="","",[1]median_raw_etb!C91)</f>
        <v/>
      </c>
      <c r="D92" s="247" t="str">
        <f>IF([1]median_raw_etb!D91="","",[1]median_raw_etb!D91)</f>
        <v/>
      </c>
      <c r="E92" s="247" t="str">
        <f>IF([1]median_raw_etb!E91="","",[1]median_raw_etb!E91)</f>
        <v/>
      </c>
      <c r="F92" s="247" t="str">
        <f>IF([1]median_raw_etb!F91="","",[1]median_raw_etb!F91)</f>
        <v/>
      </c>
      <c r="G92" s="247" t="str">
        <f>IF([1]median_raw_etb!G91="","",[1]median_raw_etb!G91)</f>
        <v/>
      </c>
      <c r="H92" s="247" t="str">
        <f>IF([1]median_raw_etb!H91="","",[1]median_raw_etb!H91)</f>
        <v/>
      </c>
      <c r="I92" s="247" t="str">
        <f>IF([1]median_raw_etb!I91="","",[1]median_raw_etb!I91)</f>
        <v/>
      </c>
      <c r="J92" s="247" t="str">
        <f>IF([1]median_raw_etb!J91="","",[1]median_raw_etb!J91)</f>
        <v/>
      </c>
      <c r="K92" s="247" t="str">
        <f>IF([1]median_raw_etb!K91="","",[1]median_raw_etb!K91)</f>
        <v/>
      </c>
      <c r="L92" s="247" t="str">
        <f>IF([1]median_raw_etb!L91="","",[1]median_raw_etb!L91)</f>
        <v/>
      </c>
      <c r="M92" s="247" t="str">
        <f>IF([1]median_raw_etb!M91="","",[1]median_raw_etb!M91)</f>
        <v/>
      </c>
      <c r="N92" s="247" t="str">
        <f>IF([1]median_raw_etb!N91="","",[1]median_raw_etb!N91)</f>
        <v/>
      </c>
      <c r="O92" s="247" t="str">
        <f>IF([1]median_raw_etb!O91="","",[1]median_raw_etb!O91)</f>
        <v/>
      </c>
      <c r="P92" s="247" t="str">
        <f>IF([1]median_raw_etb!P91="","",[1]median_raw_etb!P91)</f>
        <v/>
      </c>
      <c r="Q92" s="247" t="str">
        <f>IF([1]median_raw_etb!Q91="","",[1]median_raw_etb!Q91)</f>
        <v/>
      </c>
      <c r="R92" s="247" t="str">
        <f>IF([1]median_raw_etb!R91="","",[1]median_raw_etb!R91)</f>
        <v/>
      </c>
      <c r="S92" s="247" t="str">
        <f>IF([1]median_raw_etb!S91="","",[1]median_raw_etb!S91)</f>
        <v/>
      </c>
      <c r="T92" s="247" t="str">
        <f>IF([1]median_raw_etb!T91="","",[1]median_raw_etb!T91)</f>
        <v/>
      </c>
      <c r="U92" s="247" t="str">
        <f>IF([1]median_raw_etb!U91="","",[1]median_raw_etb!U91)</f>
        <v/>
      </c>
      <c r="V92" s="247" t="str">
        <f>IF([1]median_raw_etb!V91="","",[1]median_raw_etb!V91)</f>
        <v/>
      </c>
      <c r="W92" s="247" t="str">
        <f>IF([1]median_raw_etb!W91="","",[1]median_raw_etb!W91)</f>
        <v/>
      </c>
      <c r="X92" s="247" t="str">
        <f>IF([1]median_raw_etb!X91="","",[1]median_raw_etb!X91)</f>
        <v/>
      </c>
      <c r="Y92" s="247" t="str">
        <f>IF([1]median_raw_etb!Y91="","",[1]median_raw_etb!Y91)</f>
        <v/>
      </c>
      <c r="Z92" s="247" t="str">
        <f>IF([1]median_raw_etb!Z91="","",[1]median_raw_etb!Z91)</f>
        <v/>
      </c>
      <c r="AA92" s="247" t="str">
        <f>IF([1]median_raw_etb!AA91="","",[1]median_raw_etb!AA91)</f>
        <v/>
      </c>
      <c r="AB92" s="248" t="str">
        <f>IF([1]median_raw_etb!AB91="","",[1]median_raw_etb!AB91)</f>
        <v/>
      </c>
      <c r="AC92" s="248" t="str">
        <f>IF([1]median_raw_etb!AC91="","",[1]median_raw_etb!AC91)</f>
        <v/>
      </c>
      <c r="AD92" s="249" t="str">
        <f>IF([1]median_raw_etb!AD91="","",[1]median_raw_etb!AD91)</f>
        <v/>
      </c>
      <c r="AE92" s="248" t="str">
        <f>IF([1]median_raw_etb!AE91="","",[1]median_raw_etb!AE91)</f>
        <v/>
      </c>
      <c r="AF92" s="248" t="str">
        <f>IF([1]median_raw_etb!AF91="","",[1]median_raw_etb!AF91)</f>
        <v/>
      </c>
      <c r="AG92" s="248" t="str">
        <f>IF([1]median_raw_etb!AG91="","",[1]median_raw_etb!AG91)</f>
        <v/>
      </c>
      <c r="AH92" s="247" t="str">
        <f>IF([1]median_raw_etb!AH91="","",[1]median_raw_etb!AH91)</f>
        <v/>
      </c>
      <c r="AI92" s="247" t="str">
        <f t="shared" si="3"/>
        <v/>
      </c>
      <c r="AJ92" s="247" t="str">
        <f>IF(OR(AM92="",AM92=0),"",IF(C92="","",
IF(INDEX($D$1:$AM92,ROW(),MATCH("Cereal",$D$1:$AM$1,0))="",INDEX($D$1:$AM$2,2,MATCH("Cereal",$D$1:$AM$1,0)),INDEX($D$1:$AM92,ROW(),MATCH("Cereal",$D$1:$AM$1,0)))*90
+IF(INDEX($D$1:$AM92,ROW(),MATCH("Beans",$D$1:$AM$1,0))="",INDEX($D$1:$AM$2,2,MATCH("Beans",$D$1:$AM$1,0)),INDEX($D$1:$AM92,ROW(),MATCH("Beans",$D$1:$AM$1,0)))*9
+IF(INDEX($D$1:$AM92,ROW(),MATCH("Cooking.oil",$D$1:$AM$1,0))="",INDEX($D$1:$AM$2,2,MATCH("Cooking.oil",$D$1:$AM$1,0)),INDEX($D$1:$AM92,ROW(),MATCH("Cooking.oil",$D$1:$AM$1,0)))*6
+IF(INDEX($D$1:$AM92,ROW(),MATCH("Salt",$D$1:$AM$1,0))="",INDEX($D$1:$AM$2,2,MATCH("Salt",$D$1:$AM$1,0)),INDEX($D$1:$AM92,ROW(),MATCH("Salt",$D$1:$AM$1,0)))*1
))</f>
        <v/>
      </c>
      <c r="AK92" s="247" t="str">
        <f>IF(OR(AM92="",AM92=0),"",IF(C92="","",AJ92
+IF(INDEX($D$1:$AH92,ROW(),MATCH("Soap",$D$1:$AH$1,0))="",INDEX($D$1:$AH$2,2,MATCH("Soap",$D$1:$AH$1,0)),INDEX($D$1:$AH92,ROW(),MATCH("Soap",$D$1:$AH$1,0)))*6
+IF(INDEX($D$1:$AH92,ROW(),MATCH("Exercise.book",$D$1:$AH$1,0))="",INDEX($D$1:$AH$2,2,MATCH("Exercise.book",$D$1:$AH$1,0)),INDEX($D$1:$AH92,ROW(),MATCH("Exercise.book",$D$1:$AH$1,0)))*12
+IF(INDEX($D$1:$AH92,ROW(),MATCH("Charcoal",$D$1:$AH$1,0))="",INDEX($D$1:$AH$2,2,MATCH("Charcoal",$D$1:$AH$1,0)),INDEX($D$1:$AH92,ROW(),MATCH("Charcoal",$D$1:$AH$1,0)))*30
+IF(INDEX($D$1:$AH92,ROW(),MATCH("Milling.costs",$D$1:$AH$1,0))="",INDEX($D$1:$AH$2,2,MATCH("Milling.costs",$D$1:$AH$1,0)),INDEX($D$1:$AH92,ROW(),MATCH("Milling.costs",$D$1:$AH$1,0)))/3.5*30
+IF(INDEX($D$1:$AH92,ROW(),MATCH("USD",$D$1:$AH$1,0))="",INDEX($D$1:$AH$2,2,MATCH("USD",$D$1:$AH$1,0)),INDEX($D$1:$AH92,ROW(),MATCH("USD",$D$1:$AH$1,0)))*17
))</f>
        <v/>
      </c>
      <c r="AL92" s="269"/>
      <c r="AM92" s="250" t="str">
        <f t="shared" si="4"/>
        <v/>
      </c>
    </row>
    <row r="93" spans="1:39" x14ac:dyDescent="0.25">
      <c r="A93" s="257" t="str">
        <f>IF([1]median_raw_etb!A92="","",[1]median_raw_etb!A92)</f>
        <v/>
      </c>
      <c r="B93" s="257" t="str">
        <f>IF([1]median_raw_etb!B92="","",[1]median_raw_etb!B92)</f>
        <v/>
      </c>
      <c r="C93" s="258" t="str">
        <f>IF([1]median_raw_etb!C92="","",[1]median_raw_etb!C92)</f>
        <v/>
      </c>
      <c r="D93" s="247" t="str">
        <f>IF([1]median_raw_etb!D92="","",[1]median_raw_etb!D92)</f>
        <v/>
      </c>
      <c r="E93" s="247" t="str">
        <f>IF([1]median_raw_etb!E92="","",[1]median_raw_etb!E92)</f>
        <v/>
      </c>
      <c r="F93" s="247" t="str">
        <f>IF([1]median_raw_etb!F92="","",[1]median_raw_etb!F92)</f>
        <v/>
      </c>
      <c r="G93" s="247" t="str">
        <f>IF([1]median_raw_etb!G92="","",[1]median_raw_etb!G92)</f>
        <v/>
      </c>
      <c r="H93" s="247" t="str">
        <f>IF([1]median_raw_etb!H92="","",[1]median_raw_etb!H92)</f>
        <v/>
      </c>
      <c r="I93" s="247" t="str">
        <f>IF([1]median_raw_etb!I92="","",[1]median_raw_etb!I92)</f>
        <v/>
      </c>
      <c r="J93" s="247" t="str">
        <f>IF([1]median_raw_etb!J92="","",[1]median_raw_etb!J92)</f>
        <v/>
      </c>
      <c r="K93" s="247" t="str">
        <f>IF([1]median_raw_etb!K92="","",[1]median_raw_etb!K92)</f>
        <v/>
      </c>
      <c r="L93" s="247" t="str">
        <f>IF([1]median_raw_etb!L92="","",[1]median_raw_etb!L92)</f>
        <v/>
      </c>
      <c r="M93" s="247" t="str">
        <f>IF([1]median_raw_etb!M92="","",[1]median_raw_etb!M92)</f>
        <v/>
      </c>
      <c r="N93" s="247" t="str">
        <f>IF([1]median_raw_etb!N92="","",[1]median_raw_etb!N92)</f>
        <v/>
      </c>
      <c r="O93" s="247" t="str">
        <f>IF([1]median_raw_etb!O92="","",[1]median_raw_etb!O92)</f>
        <v/>
      </c>
      <c r="P93" s="247" t="str">
        <f>IF([1]median_raw_etb!P92="","",[1]median_raw_etb!P92)</f>
        <v/>
      </c>
      <c r="Q93" s="247" t="str">
        <f>IF([1]median_raw_etb!Q92="","",[1]median_raw_etb!Q92)</f>
        <v/>
      </c>
      <c r="R93" s="247" t="str">
        <f>IF([1]median_raw_etb!R92="","",[1]median_raw_etb!R92)</f>
        <v/>
      </c>
      <c r="S93" s="247" t="str">
        <f>IF([1]median_raw_etb!S92="","",[1]median_raw_etb!S92)</f>
        <v/>
      </c>
      <c r="T93" s="247" t="str">
        <f>IF([1]median_raw_etb!T92="","",[1]median_raw_etb!T92)</f>
        <v/>
      </c>
      <c r="U93" s="247" t="str">
        <f>IF([1]median_raw_etb!U92="","",[1]median_raw_etb!U92)</f>
        <v/>
      </c>
      <c r="V93" s="247" t="str">
        <f>IF([1]median_raw_etb!V92="","",[1]median_raw_etb!V92)</f>
        <v/>
      </c>
      <c r="W93" s="247" t="str">
        <f>IF([1]median_raw_etb!W92="","",[1]median_raw_etb!W92)</f>
        <v/>
      </c>
      <c r="X93" s="247" t="str">
        <f>IF([1]median_raw_etb!X92="","",[1]median_raw_etb!X92)</f>
        <v/>
      </c>
      <c r="Y93" s="247" t="str">
        <f>IF([1]median_raw_etb!Y92="","",[1]median_raw_etb!Y92)</f>
        <v/>
      </c>
      <c r="Z93" s="247" t="str">
        <f>IF([1]median_raw_etb!Z92="","",[1]median_raw_etb!Z92)</f>
        <v/>
      </c>
      <c r="AA93" s="247" t="str">
        <f>IF([1]median_raw_etb!AA92="","",[1]median_raw_etb!AA92)</f>
        <v/>
      </c>
      <c r="AB93" s="248" t="str">
        <f>IF([1]median_raw_etb!AB92="","",[1]median_raw_etb!AB92)</f>
        <v/>
      </c>
      <c r="AC93" s="248" t="str">
        <f>IF([1]median_raw_etb!AC92="","",[1]median_raw_etb!AC92)</f>
        <v/>
      </c>
      <c r="AD93" s="249" t="str">
        <f>IF([1]median_raw_etb!AD92="","",[1]median_raw_etb!AD92)</f>
        <v/>
      </c>
      <c r="AE93" s="248" t="str">
        <f>IF([1]median_raw_etb!AE92="","",[1]median_raw_etb!AE92)</f>
        <v/>
      </c>
      <c r="AF93" s="248" t="str">
        <f>IF([1]median_raw_etb!AF92="","",[1]median_raw_etb!AF92)</f>
        <v/>
      </c>
      <c r="AG93" s="248" t="str">
        <f>IF([1]median_raw_etb!AG92="","",[1]median_raw_etb!AG92)</f>
        <v/>
      </c>
      <c r="AH93" s="247" t="str">
        <f>IF([1]median_raw_etb!AH92="","",[1]median_raw_etb!AH92)</f>
        <v/>
      </c>
      <c r="AI93" s="247" t="str">
        <f t="shared" si="3"/>
        <v/>
      </c>
      <c r="AJ93" s="247" t="str">
        <f>IF(OR(AM93="",AM93=0),"",IF(C93="","",
IF(INDEX($D$1:$AM93,ROW(),MATCH("Cereal",$D$1:$AM$1,0))="",INDEX($D$1:$AM$2,2,MATCH("Cereal",$D$1:$AM$1,0)),INDEX($D$1:$AM93,ROW(),MATCH("Cereal",$D$1:$AM$1,0)))*90
+IF(INDEX($D$1:$AM93,ROW(),MATCH("Beans",$D$1:$AM$1,0))="",INDEX($D$1:$AM$2,2,MATCH("Beans",$D$1:$AM$1,0)),INDEX($D$1:$AM93,ROW(),MATCH("Beans",$D$1:$AM$1,0)))*9
+IF(INDEX($D$1:$AM93,ROW(),MATCH("Cooking.oil",$D$1:$AM$1,0))="",INDEX($D$1:$AM$2,2,MATCH("Cooking.oil",$D$1:$AM$1,0)),INDEX($D$1:$AM93,ROW(),MATCH("Cooking.oil",$D$1:$AM$1,0)))*6
+IF(INDEX($D$1:$AM93,ROW(),MATCH("Salt",$D$1:$AM$1,0))="",INDEX($D$1:$AM$2,2,MATCH("Salt",$D$1:$AM$1,0)),INDEX($D$1:$AM93,ROW(),MATCH("Salt",$D$1:$AM$1,0)))*1
))</f>
        <v/>
      </c>
      <c r="AK93" s="247" t="str">
        <f>IF(OR(AM93="",AM93=0),"",IF(C93="","",AJ93
+IF(INDEX($D$1:$AH93,ROW(),MATCH("Soap",$D$1:$AH$1,0))="",INDEX($D$1:$AH$2,2,MATCH("Soap",$D$1:$AH$1,0)),INDEX($D$1:$AH93,ROW(),MATCH("Soap",$D$1:$AH$1,0)))*6
+IF(INDEX($D$1:$AH93,ROW(),MATCH("Exercise.book",$D$1:$AH$1,0))="",INDEX($D$1:$AH$2,2,MATCH("Exercise.book",$D$1:$AH$1,0)),INDEX($D$1:$AH93,ROW(),MATCH("Exercise.book",$D$1:$AH$1,0)))*12
+IF(INDEX($D$1:$AH93,ROW(),MATCH("Charcoal",$D$1:$AH$1,0))="",INDEX($D$1:$AH$2,2,MATCH("Charcoal",$D$1:$AH$1,0)),INDEX($D$1:$AH93,ROW(),MATCH("Charcoal",$D$1:$AH$1,0)))*30
+IF(INDEX($D$1:$AH93,ROW(),MATCH("Milling.costs",$D$1:$AH$1,0))="",INDEX($D$1:$AH$2,2,MATCH("Milling.costs",$D$1:$AH$1,0)),INDEX($D$1:$AH93,ROW(),MATCH("Milling.costs",$D$1:$AH$1,0)))/3.5*30
+IF(INDEX($D$1:$AH93,ROW(),MATCH("USD",$D$1:$AH$1,0))="",INDEX($D$1:$AH$2,2,MATCH("USD",$D$1:$AH$1,0)),INDEX($D$1:$AH93,ROW(),MATCH("USD",$D$1:$AH$1,0)))*17
))</f>
        <v/>
      </c>
      <c r="AL93" s="269"/>
      <c r="AM93" s="250" t="str">
        <f t="shared" si="4"/>
        <v/>
      </c>
    </row>
    <row r="94" spans="1:39" x14ac:dyDescent="0.25">
      <c r="A94" s="257" t="str">
        <f>IF([1]median_raw_etb!A93="","",[1]median_raw_etb!A93)</f>
        <v/>
      </c>
      <c r="B94" s="257" t="str">
        <f>IF([1]median_raw_etb!B93="","",[1]median_raw_etb!B93)</f>
        <v/>
      </c>
      <c r="C94" s="258" t="str">
        <f>IF([1]median_raw_etb!C93="","",[1]median_raw_etb!C93)</f>
        <v/>
      </c>
      <c r="D94" s="247" t="str">
        <f>IF([1]median_raw_etb!D93="","",[1]median_raw_etb!D93)</f>
        <v/>
      </c>
      <c r="E94" s="247" t="str">
        <f>IF([1]median_raw_etb!E93="","",[1]median_raw_etb!E93)</f>
        <v/>
      </c>
      <c r="F94" s="247" t="str">
        <f>IF([1]median_raw_etb!F93="","",[1]median_raw_etb!F93)</f>
        <v/>
      </c>
      <c r="G94" s="247" t="str">
        <f>IF([1]median_raw_etb!G93="","",[1]median_raw_etb!G93)</f>
        <v/>
      </c>
      <c r="H94" s="247" t="str">
        <f>IF([1]median_raw_etb!H93="","",[1]median_raw_etb!H93)</f>
        <v/>
      </c>
      <c r="I94" s="247" t="str">
        <f>IF([1]median_raw_etb!I93="","",[1]median_raw_etb!I93)</f>
        <v/>
      </c>
      <c r="J94" s="247" t="str">
        <f>IF([1]median_raw_etb!J93="","",[1]median_raw_etb!J93)</f>
        <v/>
      </c>
      <c r="K94" s="247" t="str">
        <f>IF([1]median_raw_etb!K93="","",[1]median_raw_etb!K93)</f>
        <v/>
      </c>
      <c r="L94" s="247" t="str">
        <f>IF([1]median_raw_etb!L93="","",[1]median_raw_etb!L93)</f>
        <v/>
      </c>
      <c r="M94" s="247" t="str">
        <f>IF([1]median_raw_etb!M93="","",[1]median_raw_etb!M93)</f>
        <v/>
      </c>
      <c r="N94" s="247" t="str">
        <f>IF([1]median_raw_etb!N93="","",[1]median_raw_etb!N93)</f>
        <v/>
      </c>
      <c r="O94" s="247" t="str">
        <f>IF([1]median_raw_etb!O93="","",[1]median_raw_etb!O93)</f>
        <v/>
      </c>
      <c r="P94" s="247" t="str">
        <f>IF([1]median_raw_etb!P93="","",[1]median_raw_etb!P93)</f>
        <v/>
      </c>
      <c r="Q94" s="247" t="str">
        <f>IF([1]median_raw_etb!Q93="","",[1]median_raw_etb!Q93)</f>
        <v/>
      </c>
      <c r="R94" s="247" t="str">
        <f>IF([1]median_raw_etb!R93="","",[1]median_raw_etb!R93)</f>
        <v/>
      </c>
      <c r="S94" s="247" t="str">
        <f>IF([1]median_raw_etb!S93="","",[1]median_raw_etb!S93)</f>
        <v/>
      </c>
      <c r="T94" s="247" t="str">
        <f>IF([1]median_raw_etb!T93="","",[1]median_raw_etb!T93)</f>
        <v/>
      </c>
      <c r="U94" s="247" t="str">
        <f>IF([1]median_raw_etb!U93="","",[1]median_raw_etb!U93)</f>
        <v/>
      </c>
      <c r="V94" s="247" t="str">
        <f>IF([1]median_raw_etb!V93="","",[1]median_raw_etb!V93)</f>
        <v/>
      </c>
      <c r="W94" s="247" t="str">
        <f>IF([1]median_raw_etb!W93="","",[1]median_raw_etb!W93)</f>
        <v/>
      </c>
      <c r="X94" s="247" t="str">
        <f>IF([1]median_raw_etb!X93="","",[1]median_raw_etb!X93)</f>
        <v/>
      </c>
      <c r="Y94" s="247" t="str">
        <f>IF([1]median_raw_etb!Y93="","",[1]median_raw_etb!Y93)</f>
        <v/>
      </c>
      <c r="Z94" s="247" t="str">
        <f>IF([1]median_raw_etb!Z93="","",[1]median_raw_etb!Z93)</f>
        <v/>
      </c>
      <c r="AA94" s="247" t="str">
        <f>IF([1]median_raw_etb!AA93="","",[1]median_raw_etb!AA93)</f>
        <v/>
      </c>
      <c r="AB94" s="248" t="str">
        <f>IF([1]median_raw_etb!AB93="","",[1]median_raw_etb!AB93)</f>
        <v/>
      </c>
      <c r="AC94" s="248" t="str">
        <f>IF([1]median_raw_etb!AC93="","",[1]median_raw_etb!AC93)</f>
        <v/>
      </c>
      <c r="AD94" s="249" t="str">
        <f>IF([1]median_raw_etb!AD93="","",[1]median_raw_etb!AD93)</f>
        <v/>
      </c>
      <c r="AE94" s="248" t="str">
        <f>IF([1]median_raw_etb!AE93="","",[1]median_raw_etb!AE93)</f>
        <v/>
      </c>
      <c r="AF94" s="248" t="str">
        <f>IF([1]median_raw_etb!AF93="","",[1]median_raw_etb!AF93)</f>
        <v/>
      </c>
      <c r="AG94" s="248" t="str">
        <f>IF([1]median_raw_etb!AG93="","",[1]median_raw_etb!AG93)</f>
        <v/>
      </c>
      <c r="AH94" s="247" t="str">
        <f>IF([1]median_raw_etb!AH93="","",[1]median_raw_etb!AH93)</f>
        <v/>
      </c>
      <c r="AI94" s="247" t="str">
        <f t="shared" si="3"/>
        <v/>
      </c>
      <c r="AJ94" s="247" t="str">
        <f>IF(OR(AM94="",AM94=0),"",IF(C94="","",
IF(INDEX($D$1:$AM94,ROW(),MATCH("Cereal",$D$1:$AM$1,0))="",INDEX($D$1:$AM$2,2,MATCH("Cereal",$D$1:$AM$1,0)),INDEX($D$1:$AM94,ROW(),MATCH("Cereal",$D$1:$AM$1,0)))*90
+IF(INDEX($D$1:$AM94,ROW(),MATCH("Beans",$D$1:$AM$1,0))="",INDEX($D$1:$AM$2,2,MATCH("Beans",$D$1:$AM$1,0)),INDEX($D$1:$AM94,ROW(),MATCH("Beans",$D$1:$AM$1,0)))*9
+IF(INDEX($D$1:$AM94,ROW(),MATCH("Cooking.oil",$D$1:$AM$1,0))="",INDEX($D$1:$AM$2,2,MATCH("Cooking.oil",$D$1:$AM$1,0)),INDEX($D$1:$AM94,ROW(),MATCH("Cooking.oil",$D$1:$AM$1,0)))*6
+IF(INDEX($D$1:$AM94,ROW(),MATCH("Salt",$D$1:$AM$1,0))="",INDEX($D$1:$AM$2,2,MATCH("Salt",$D$1:$AM$1,0)),INDEX($D$1:$AM94,ROW(),MATCH("Salt",$D$1:$AM$1,0)))*1
))</f>
        <v/>
      </c>
      <c r="AK94" s="247" t="str">
        <f>IF(OR(AM94="",AM94=0),"",IF(C94="","",AJ94
+IF(INDEX($D$1:$AH94,ROW(),MATCH("Soap",$D$1:$AH$1,0))="",INDEX($D$1:$AH$2,2,MATCH("Soap",$D$1:$AH$1,0)),INDEX($D$1:$AH94,ROW(),MATCH("Soap",$D$1:$AH$1,0)))*6
+IF(INDEX($D$1:$AH94,ROW(),MATCH("Exercise.book",$D$1:$AH$1,0))="",INDEX($D$1:$AH$2,2,MATCH("Exercise.book",$D$1:$AH$1,0)),INDEX($D$1:$AH94,ROW(),MATCH("Exercise.book",$D$1:$AH$1,0)))*12
+IF(INDEX($D$1:$AH94,ROW(),MATCH("Charcoal",$D$1:$AH$1,0))="",INDEX($D$1:$AH$2,2,MATCH("Charcoal",$D$1:$AH$1,0)),INDEX($D$1:$AH94,ROW(),MATCH("Charcoal",$D$1:$AH$1,0)))*30
+IF(INDEX($D$1:$AH94,ROW(),MATCH("Milling.costs",$D$1:$AH$1,0))="",INDEX($D$1:$AH$2,2,MATCH("Milling.costs",$D$1:$AH$1,0)),INDEX($D$1:$AH94,ROW(),MATCH("Milling.costs",$D$1:$AH$1,0)))/3.5*30
+IF(INDEX($D$1:$AH94,ROW(),MATCH("USD",$D$1:$AH$1,0))="",INDEX($D$1:$AH$2,2,MATCH("USD",$D$1:$AH$1,0)),INDEX($D$1:$AH94,ROW(),MATCH("USD",$D$1:$AH$1,0)))*17
))</f>
        <v/>
      </c>
      <c r="AL94" s="269"/>
      <c r="AM94" s="250" t="str">
        <f t="shared" si="4"/>
        <v/>
      </c>
    </row>
    <row r="95" spans="1:39" x14ac:dyDescent="0.25">
      <c r="A95" s="257" t="str">
        <f>IF([1]median_raw_etb!A94="","",[1]median_raw_etb!A94)</f>
        <v/>
      </c>
      <c r="B95" s="257" t="str">
        <f>IF([1]median_raw_etb!B94="","",[1]median_raw_etb!B94)</f>
        <v/>
      </c>
      <c r="C95" s="258" t="str">
        <f>IF([1]median_raw_etb!C94="","",[1]median_raw_etb!C94)</f>
        <v/>
      </c>
      <c r="D95" s="247" t="str">
        <f>IF([1]median_raw_etb!D94="","",[1]median_raw_etb!D94)</f>
        <v/>
      </c>
      <c r="E95" s="247" t="str">
        <f>IF([1]median_raw_etb!E94="","",[1]median_raw_etb!E94)</f>
        <v/>
      </c>
      <c r="F95" s="247" t="str">
        <f>IF([1]median_raw_etb!F94="","",[1]median_raw_etb!F94)</f>
        <v/>
      </c>
      <c r="G95" s="247" t="str">
        <f>IF([1]median_raw_etb!G94="","",[1]median_raw_etb!G94)</f>
        <v/>
      </c>
      <c r="H95" s="247" t="str">
        <f>IF([1]median_raw_etb!H94="","",[1]median_raw_etb!H94)</f>
        <v/>
      </c>
      <c r="I95" s="247" t="str">
        <f>IF([1]median_raw_etb!I94="","",[1]median_raw_etb!I94)</f>
        <v/>
      </c>
      <c r="J95" s="247" t="str">
        <f>IF([1]median_raw_etb!J94="","",[1]median_raw_etb!J94)</f>
        <v/>
      </c>
      <c r="K95" s="247" t="str">
        <f>IF([1]median_raw_etb!K94="","",[1]median_raw_etb!K94)</f>
        <v/>
      </c>
      <c r="L95" s="247" t="str">
        <f>IF([1]median_raw_etb!L94="","",[1]median_raw_etb!L94)</f>
        <v/>
      </c>
      <c r="M95" s="247" t="str">
        <f>IF([1]median_raw_etb!M94="","",[1]median_raw_etb!M94)</f>
        <v/>
      </c>
      <c r="N95" s="247" t="str">
        <f>IF([1]median_raw_etb!N94="","",[1]median_raw_etb!N94)</f>
        <v/>
      </c>
      <c r="O95" s="247" t="str">
        <f>IF([1]median_raw_etb!O94="","",[1]median_raw_etb!O94)</f>
        <v/>
      </c>
      <c r="P95" s="247" t="str">
        <f>IF([1]median_raw_etb!P94="","",[1]median_raw_etb!P94)</f>
        <v/>
      </c>
      <c r="Q95" s="247" t="str">
        <f>IF([1]median_raw_etb!Q94="","",[1]median_raw_etb!Q94)</f>
        <v/>
      </c>
      <c r="R95" s="247" t="str">
        <f>IF([1]median_raw_etb!R94="","",[1]median_raw_etb!R94)</f>
        <v/>
      </c>
      <c r="S95" s="247" t="str">
        <f>IF([1]median_raw_etb!S94="","",[1]median_raw_etb!S94)</f>
        <v/>
      </c>
      <c r="T95" s="247" t="str">
        <f>IF([1]median_raw_etb!T94="","",[1]median_raw_etb!T94)</f>
        <v/>
      </c>
      <c r="U95" s="247" t="str">
        <f>IF([1]median_raw_etb!U94="","",[1]median_raw_etb!U94)</f>
        <v/>
      </c>
      <c r="V95" s="247" t="str">
        <f>IF([1]median_raw_etb!V94="","",[1]median_raw_etb!V94)</f>
        <v/>
      </c>
      <c r="W95" s="247" t="str">
        <f>IF([1]median_raw_etb!W94="","",[1]median_raw_etb!W94)</f>
        <v/>
      </c>
      <c r="X95" s="247" t="str">
        <f>IF([1]median_raw_etb!X94="","",[1]median_raw_etb!X94)</f>
        <v/>
      </c>
      <c r="Y95" s="247" t="str">
        <f>IF([1]median_raw_etb!Y94="","",[1]median_raw_etb!Y94)</f>
        <v/>
      </c>
      <c r="Z95" s="247" t="str">
        <f>IF([1]median_raw_etb!Z94="","",[1]median_raw_etb!Z94)</f>
        <v/>
      </c>
      <c r="AA95" s="247" t="str">
        <f>IF([1]median_raw_etb!AA94="","",[1]median_raw_etb!AA94)</f>
        <v/>
      </c>
      <c r="AB95" s="248" t="str">
        <f>IF([1]median_raw_etb!AB94="","",[1]median_raw_etb!AB94)</f>
        <v/>
      </c>
      <c r="AC95" s="248" t="str">
        <f>IF([1]median_raw_etb!AC94="","",[1]median_raw_etb!AC94)</f>
        <v/>
      </c>
      <c r="AD95" s="249" t="str">
        <f>IF([1]median_raw_etb!AD94="","",[1]median_raw_etb!AD94)</f>
        <v/>
      </c>
      <c r="AE95" s="248" t="str">
        <f>IF([1]median_raw_etb!AE94="","",[1]median_raw_etb!AE94)</f>
        <v/>
      </c>
      <c r="AF95" s="248" t="str">
        <f>IF([1]median_raw_etb!AF94="","",[1]median_raw_etb!AF94)</f>
        <v/>
      </c>
      <c r="AG95" s="248" t="str">
        <f>IF([1]median_raw_etb!AG94="","",[1]median_raw_etb!AG94)</f>
        <v/>
      </c>
      <c r="AH95" s="247" t="str">
        <f>IF([1]median_raw_etb!AH94="","",[1]median_raw_etb!AH94)</f>
        <v/>
      </c>
      <c r="AI95" s="247" t="str">
        <f t="shared" si="3"/>
        <v/>
      </c>
      <c r="AJ95" s="247" t="str">
        <f>IF(OR(AM95="",AM95=0),"",IF(C95="","",
IF(INDEX($D$1:$AM95,ROW(),MATCH("Cereal",$D$1:$AM$1,0))="",INDEX($D$1:$AM$2,2,MATCH("Cereal",$D$1:$AM$1,0)),INDEX($D$1:$AM95,ROW(),MATCH("Cereal",$D$1:$AM$1,0)))*90
+IF(INDEX($D$1:$AM95,ROW(),MATCH("Beans",$D$1:$AM$1,0))="",INDEX($D$1:$AM$2,2,MATCH("Beans",$D$1:$AM$1,0)),INDEX($D$1:$AM95,ROW(),MATCH("Beans",$D$1:$AM$1,0)))*9
+IF(INDEX($D$1:$AM95,ROW(),MATCH("Cooking.oil",$D$1:$AM$1,0))="",INDEX($D$1:$AM$2,2,MATCH("Cooking.oil",$D$1:$AM$1,0)),INDEX($D$1:$AM95,ROW(),MATCH("Cooking.oil",$D$1:$AM$1,0)))*6
+IF(INDEX($D$1:$AM95,ROW(),MATCH("Salt",$D$1:$AM$1,0))="",INDEX($D$1:$AM$2,2,MATCH("Salt",$D$1:$AM$1,0)),INDEX($D$1:$AM95,ROW(),MATCH("Salt",$D$1:$AM$1,0)))*1
))</f>
        <v/>
      </c>
      <c r="AK95" s="247" t="str">
        <f>IF(OR(AM95="",AM95=0),"",IF(C95="","",AJ95
+IF(INDEX($D$1:$AH95,ROW(),MATCH("Soap",$D$1:$AH$1,0))="",INDEX($D$1:$AH$2,2,MATCH("Soap",$D$1:$AH$1,0)),INDEX($D$1:$AH95,ROW(),MATCH("Soap",$D$1:$AH$1,0)))*6
+IF(INDEX($D$1:$AH95,ROW(),MATCH("Exercise.book",$D$1:$AH$1,0))="",INDEX($D$1:$AH$2,2,MATCH("Exercise.book",$D$1:$AH$1,0)),INDEX($D$1:$AH95,ROW(),MATCH("Exercise.book",$D$1:$AH$1,0)))*12
+IF(INDEX($D$1:$AH95,ROW(),MATCH("Charcoal",$D$1:$AH$1,0))="",INDEX($D$1:$AH$2,2,MATCH("Charcoal",$D$1:$AH$1,0)),INDEX($D$1:$AH95,ROW(),MATCH("Charcoal",$D$1:$AH$1,0)))*30
+IF(INDEX($D$1:$AH95,ROW(),MATCH("Milling.costs",$D$1:$AH$1,0))="",INDEX($D$1:$AH$2,2,MATCH("Milling.costs",$D$1:$AH$1,0)),INDEX($D$1:$AH95,ROW(),MATCH("Milling.costs",$D$1:$AH$1,0)))/3.5*30
+IF(INDEX($D$1:$AH95,ROW(),MATCH("USD",$D$1:$AH$1,0))="",INDEX($D$1:$AH$2,2,MATCH("USD",$D$1:$AH$1,0)),INDEX($D$1:$AH95,ROW(),MATCH("USD",$D$1:$AH$1,0)))*17
))</f>
        <v/>
      </c>
      <c r="AL95" s="269"/>
      <c r="AM95" s="250" t="str">
        <f t="shared" si="4"/>
        <v/>
      </c>
    </row>
    <row r="96" spans="1:39" x14ac:dyDescent="0.25">
      <c r="A96" s="257" t="str">
        <f>IF([1]median_raw_etb!A95="","",[1]median_raw_etb!A95)</f>
        <v/>
      </c>
      <c r="B96" s="257" t="str">
        <f>IF([1]median_raw_etb!B95="","",[1]median_raw_etb!B95)</f>
        <v/>
      </c>
      <c r="C96" s="258" t="str">
        <f>IF([1]median_raw_etb!C95="","",[1]median_raw_etb!C95)</f>
        <v/>
      </c>
      <c r="D96" s="247" t="str">
        <f>IF([1]median_raw_etb!D95="","",[1]median_raw_etb!D95)</f>
        <v/>
      </c>
      <c r="E96" s="247" t="str">
        <f>IF([1]median_raw_etb!E95="","",[1]median_raw_etb!E95)</f>
        <v/>
      </c>
      <c r="F96" s="247" t="str">
        <f>IF([1]median_raw_etb!F95="","",[1]median_raw_etb!F95)</f>
        <v/>
      </c>
      <c r="G96" s="247" t="str">
        <f>IF([1]median_raw_etb!G95="","",[1]median_raw_etb!G95)</f>
        <v/>
      </c>
      <c r="H96" s="247" t="str">
        <f>IF([1]median_raw_etb!H95="","",[1]median_raw_etb!H95)</f>
        <v/>
      </c>
      <c r="I96" s="247" t="str">
        <f>IF([1]median_raw_etb!I95="","",[1]median_raw_etb!I95)</f>
        <v/>
      </c>
      <c r="J96" s="247" t="str">
        <f>IF([1]median_raw_etb!J95="","",[1]median_raw_etb!J95)</f>
        <v/>
      </c>
      <c r="K96" s="247" t="str">
        <f>IF([1]median_raw_etb!K95="","",[1]median_raw_etb!K95)</f>
        <v/>
      </c>
      <c r="L96" s="247" t="str">
        <f>IF([1]median_raw_etb!L95="","",[1]median_raw_etb!L95)</f>
        <v/>
      </c>
      <c r="M96" s="247" t="str">
        <f>IF([1]median_raw_etb!M95="","",[1]median_raw_etb!M95)</f>
        <v/>
      </c>
      <c r="N96" s="247" t="str">
        <f>IF([1]median_raw_etb!N95="","",[1]median_raw_etb!N95)</f>
        <v/>
      </c>
      <c r="O96" s="247" t="str">
        <f>IF([1]median_raw_etb!O95="","",[1]median_raw_etb!O95)</f>
        <v/>
      </c>
      <c r="P96" s="247" t="str">
        <f>IF([1]median_raw_etb!P95="","",[1]median_raw_etb!P95)</f>
        <v/>
      </c>
      <c r="Q96" s="247" t="str">
        <f>IF([1]median_raw_etb!Q95="","",[1]median_raw_etb!Q95)</f>
        <v/>
      </c>
      <c r="R96" s="247" t="str">
        <f>IF([1]median_raw_etb!R95="","",[1]median_raw_etb!R95)</f>
        <v/>
      </c>
      <c r="S96" s="247" t="str">
        <f>IF([1]median_raw_etb!S95="","",[1]median_raw_etb!S95)</f>
        <v/>
      </c>
      <c r="T96" s="247" t="str">
        <f>IF([1]median_raw_etb!T95="","",[1]median_raw_etb!T95)</f>
        <v/>
      </c>
      <c r="U96" s="247" t="str">
        <f>IF([1]median_raw_etb!U95="","",[1]median_raw_etb!U95)</f>
        <v/>
      </c>
      <c r="V96" s="247" t="str">
        <f>IF([1]median_raw_etb!V95="","",[1]median_raw_etb!V95)</f>
        <v/>
      </c>
      <c r="W96" s="247" t="str">
        <f>IF([1]median_raw_etb!W95="","",[1]median_raw_etb!W95)</f>
        <v/>
      </c>
      <c r="X96" s="247" t="str">
        <f>IF([1]median_raw_etb!X95="","",[1]median_raw_etb!X95)</f>
        <v/>
      </c>
      <c r="Y96" s="247" t="str">
        <f>IF([1]median_raw_etb!Y95="","",[1]median_raw_etb!Y95)</f>
        <v/>
      </c>
      <c r="Z96" s="247" t="str">
        <f>IF([1]median_raw_etb!Z95="","",[1]median_raw_etb!Z95)</f>
        <v/>
      </c>
      <c r="AA96" s="247" t="str">
        <f>IF([1]median_raw_etb!AA95="","",[1]median_raw_etb!AA95)</f>
        <v/>
      </c>
      <c r="AB96" s="248" t="str">
        <f>IF([1]median_raw_etb!AB95="","",[1]median_raw_etb!AB95)</f>
        <v/>
      </c>
      <c r="AC96" s="248" t="str">
        <f>IF([1]median_raw_etb!AC95="","",[1]median_raw_etb!AC95)</f>
        <v/>
      </c>
      <c r="AD96" s="249" t="str">
        <f>IF([1]median_raw_etb!AD95="","",[1]median_raw_etb!AD95)</f>
        <v/>
      </c>
      <c r="AE96" s="248" t="str">
        <f>IF([1]median_raw_etb!AE95="","",[1]median_raw_etb!AE95)</f>
        <v/>
      </c>
      <c r="AF96" s="248" t="str">
        <f>IF([1]median_raw_etb!AF95="","",[1]median_raw_etb!AF95)</f>
        <v/>
      </c>
      <c r="AG96" s="248" t="str">
        <f>IF([1]median_raw_etb!AG95="","",[1]median_raw_etb!AG95)</f>
        <v/>
      </c>
      <c r="AH96" s="247" t="str">
        <f>IF([1]median_raw_etb!AH95="","",[1]median_raw_etb!AH95)</f>
        <v/>
      </c>
      <c r="AI96" s="247" t="str">
        <f t="shared" si="3"/>
        <v/>
      </c>
      <c r="AJ96" s="247" t="str">
        <f>IF(OR(AM96="",AM96=0),"",IF(C96="","",
IF(INDEX($D$1:$AM96,ROW(),MATCH("Cereal",$D$1:$AM$1,0))="",INDEX($D$1:$AM$2,2,MATCH("Cereal",$D$1:$AM$1,0)),INDEX($D$1:$AM96,ROW(),MATCH("Cereal",$D$1:$AM$1,0)))*90
+IF(INDEX($D$1:$AM96,ROW(),MATCH("Beans",$D$1:$AM$1,0))="",INDEX($D$1:$AM$2,2,MATCH("Beans",$D$1:$AM$1,0)),INDEX($D$1:$AM96,ROW(),MATCH("Beans",$D$1:$AM$1,0)))*9
+IF(INDEX($D$1:$AM96,ROW(),MATCH("Cooking.oil",$D$1:$AM$1,0))="",INDEX($D$1:$AM$2,2,MATCH("Cooking.oil",$D$1:$AM$1,0)),INDEX($D$1:$AM96,ROW(),MATCH("Cooking.oil",$D$1:$AM$1,0)))*6
+IF(INDEX($D$1:$AM96,ROW(),MATCH("Salt",$D$1:$AM$1,0))="",INDEX($D$1:$AM$2,2,MATCH("Salt",$D$1:$AM$1,0)),INDEX($D$1:$AM96,ROW(),MATCH("Salt",$D$1:$AM$1,0)))*1
))</f>
        <v/>
      </c>
      <c r="AK96" s="247" t="str">
        <f>IF(OR(AM96="",AM96=0),"",IF(C96="","",AJ96
+IF(INDEX($D$1:$AH96,ROW(),MATCH("Soap",$D$1:$AH$1,0))="",INDEX($D$1:$AH$2,2,MATCH("Soap",$D$1:$AH$1,0)),INDEX($D$1:$AH96,ROW(),MATCH("Soap",$D$1:$AH$1,0)))*6
+IF(INDEX($D$1:$AH96,ROW(),MATCH("Exercise.book",$D$1:$AH$1,0))="",INDEX($D$1:$AH$2,2,MATCH("Exercise.book",$D$1:$AH$1,0)),INDEX($D$1:$AH96,ROW(),MATCH("Exercise.book",$D$1:$AH$1,0)))*12
+IF(INDEX($D$1:$AH96,ROW(),MATCH("Charcoal",$D$1:$AH$1,0))="",INDEX($D$1:$AH$2,2,MATCH("Charcoal",$D$1:$AH$1,0)),INDEX($D$1:$AH96,ROW(),MATCH("Charcoal",$D$1:$AH$1,0)))*30
+IF(INDEX($D$1:$AH96,ROW(),MATCH("Milling.costs",$D$1:$AH$1,0))="",INDEX($D$1:$AH$2,2,MATCH("Milling.costs",$D$1:$AH$1,0)),INDEX($D$1:$AH96,ROW(),MATCH("Milling.costs",$D$1:$AH$1,0)))/3.5*30
+IF(INDEX($D$1:$AH96,ROW(),MATCH("USD",$D$1:$AH$1,0))="",INDEX($D$1:$AH$2,2,MATCH("USD",$D$1:$AH$1,0)),INDEX($D$1:$AH96,ROW(),MATCH("USD",$D$1:$AH$1,0)))*17
))</f>
        <v/>
      </c>
      <c r="AL96" s="269"/>
      <c r="AM96" s="250" t="str">
        <f t="shared" si="4"/>
        <v/>
      </c>
    </row>
    <row r="97" spans="1:39" x14ac:dyDescent="0.25">
      <c r="A97" s="257" t="str">
        <f>IF([1]median_raw_etb!A96="","",[1]median_raw_etb!A96)</f>
        <v/>
      </c>
      <c r="B97" s="257" t="str">
        <f>IF([1]median_raw_etb!B96="","",[1]median_raw_etb!B96)</f>
        <v/>
      </c>
      <c r="C97" s="258" t="str">
        <f>IF([1]median_raw_etb!C96="","",[1]median_raw_etb!C96)</f>
        <v/>
      </c>
      <c r="D97" s="247" t="str">
        <f>IF([1]median_raw_etb!D96="","",[1]median_raw_etb!D96)</f>
        <v/>
      </c>
      <c r="E97" s="247" t="str">
        <f>IF([1]median_raw_etb!E96="","",[1]median_raw_etb!E96)</f>
        <v/>
      </c>
      <c r="F97" s="247" t="str">
        <f>IF([1]median_raw_etb!F96="","",[1]median_raw_etb!F96)</f>
        <v/>
      </c>
      <c r="G97" s="247" t="str">
        <f>IF([1]median_raw_etb!G96="","",[1]median_raw_etb!G96)</f>
        <v/>
      </c>
      <c r="H97" s="247" t="str">
        <f>IF([1]median_raw_etb!H96="","",[1]median_raw_etb!H96)</f>
        <v/>
      </c>
      <c r="I97" s="247" t="str">
        <f>IF([1]median_raw_etb!I96="","",[1]median_raw_etb!I96)</f>
        <v/>
      </c>
      <c r="J97" s="247" t="str">
        <f>IF([1]median_raw_etb!J96="","",[1]median_raw_etb!J96)</f>
        <v/>
      </c>
      <c r="K97" s="247" t="str">
        <f>IF([1]median_raw_etb!K96="","",[1]median_raw_etb!K96)</f>
        <v/>
      </c>
      <c r="L97" s="247" t="str">
        <f>IF([1]median_raw_etb!L96="","",[1]median_raw_etb!L96)</f>
        <v/>
      </c>
      <c r="M97" s="247" t="str">
        <f>IF([1]median_raw_etb!M96="","",[1]median_raw_etb!M96)</f>
        <v/>
      </c>
      <c r="N97" s="247" t="str">
        <f>IF([1]median_raw_etb!N96="","",[1]median_raw_etb!N96)</f>
        <v/>
      </c>
      <c r="O97" s="247" t="str">
        <f>IF([1]median_raw_etb!O96="","",[1]median_raw_etb!O96)</f>
        <v/>
      </c>
      <c r="P97" s="247" t="str">
        <f>IF([1]median_raw_etb!P96="","",[1]median_raw_etb!P96)</f>
        <v/>
      </c>
      <c r="Q97" s="247" t="str">
        <f>IF([1]median_raw_etb!Q96="","",[1]median_raw_etb!Q96)</f>
        <v/>
      </c>
      <c r="R97" s="247" t="str">
        <f>IF([1]median_raw_etb!R96="","",[1]median_raw_etb!R96)</f>
        <v/>
      </c>
      <c r="S97" s="247" t="str">
        <f>IF([1]median_raw_etb!S96="","",[1]median_raw_etb!S96)</f>
        <v/>
      </c>
      <c r="T97" s="247" t="str">
        <f>IF([1]median_raw_etb!T96="","",[1]median_raw_etb!T96)</f>
        <v/>
      </c>
      <c r="U97" s="247" t="str">
        <f>IF([1]median_raw_etb!U96="","",[1]median_raw_etb!U96)</f>
        <v/>
      </c>
      <c r="V97" s="247" t="str">
        <f>IF([1]median_raw_etb!V96="","",[1]median_raw_etb!V96)</f>
        <v/>
      </c>
      <c r="W97" s="247" t="str">
        <f>IF([1]median_raw_etb!W96="","",[1]median_raw_etb!W96)</f>
        <v/>
      </c>
      <c r="X97" s="247" t="str">
        <f>IF([1]median_raw_etb!X96="","",[1]median_raw_etb!X96)</f>
        <v/>
      </c>
      <c r="Y97" s="247" t="str">
        <f>IF([1]median_raw_etb!Y96="","",[1]median_raw_etb!Y96)</f>
        <v/>
      </c>
      <c r="Z97" s="247" t="str">
        <f>IF([1]median_raw_etb!Z96="","",[1]median_raw_etb!Z96)</f>
        <v/>
      </c>
      <c r="AA97" s="247" t="str">
        <f>IF([1]median_raw_etb!AA96="","",[1]median_raw_etb!AA96)</f>
        <v/>
      </c>
      <c r="AB97" s="248" t="str">
        <f>IF([1]median_raw_etb!AB96="","",[1]median_raw_etb!AB96)</f>
        <v/>
      </c>
      <c r="AC97" s="248" t="str">
        <f>IF([1]median_raw_etb!AC96="","",[1]median_raw_etb!AC96)</f>
        <v/>
      </c>
      <c r="AD97" s="249" t="str">
        <f>IF([1]median_raw_etb!AD96="","",[1]median_raw_etb!AD96)</f>
        <v/>
      </c>
      <c r="AE97" s="248" t="str">
        <f>IF([1]median_raw_etb!AE96="","",[1]median_raw_etb!AE96)</f>
        <v/>
      </c>
      <c r="AF97" s="248" t="str">
        <f>IF([1]median_raw_etb!AF96="","",[1]median_raw_etb!AF96)</f>
        <v/>
      </c>
      <c r="AG97" s="248" t="str">
        <f>IF([1]median_raw_etb!AG96="","",[1]median_raw_etb!AG96)</f>
        <v/>
      </c>
      <c r="AH97" s="247" t="str">
        <f>IF([1]median_raw_etb!AH96="","",[1]median_raw_etb!AH96)</f>
        <v/>
      </c>
      <c r="AI97" s="247" t="str">
        <f t="shared" si="3"/>
        <v/>
      </c>
      <c r="AJ97" s="247" t="str">
        <f>IF(OR(AM97="",AM97=0),"",IF(C97="","",
IF(INDEX($D$1:$AM97,ROW(),MATCH("Cereal",$D$1:$AM$1,0))="",INDEX($D$1:$AM$2,2,MATCH("Cereal",$D$1:$AM$1,0)),INDEX($D$1:$AM97,ROW(),MATCH("Cereal",$D$1:$AM$1,0)))*90
+IF(INDEX($D$1:$AM97,ROW(),MATCH("Beans",$D$1:$AM$1,0))="",INDEX($D$1:$AM$2,2,MATCH("Beans",$D$1:$AM$1,0)),INDEX($D$1:$AM97,ROW(),MATCH("Beans",$D$1:$AM$1,0)))*9
+IF(INDEX($D$1:$AM97,ROW(),MATCH("Cooking.oil",$D$1:$AM$1,0))="",INDEX($D$1:$AM$2,2,MATCH("Cooking.oil",$D$1:$AM$1,0)),INDEX($D$1:$AM97,ROW(),MATCH("Cooking.oil",$D$1:$AM$1,0)))*6
+IF(INDEX($D$1:$AM97,ROW(),MATCH("Salt",$D$1:$AM$1,0))="",INDEX($D$1:$AM$2,2,MATCH("Salt",$D$1:$AM$1,0)),INDEX($D$1:$AM97,ROW(),MATCH("Salt",$D$1:$AM$1,0)))*1
))</f>
        <v/>
      </c>
      <c r="AK97" s="247" t="str">
        <f>IF(OR(AM97="",AM97=0),"",IF(C97="","",AJ97
+IF(INDEX($D$1:$AH97,ROW(),MATCH("Soap",$D$1:$AH$1,0))="",INDEX($D$1:$AH$2,2,MATCH("Soap",$D$1:$AH$1,0)),INDEX($D$1:$AH97,ROW(),MATCH("Soap",$D$1:$AH$1,0)))*6
+IF(INDEX($D$1:$AH97,ROW(),MATCH("Exercise.book",$D$1:$AH$1,0))="",INDEX($D$1:$AH$2,2,MATCH("Exercise.book",$D$1:$AH$1,0)),INDEX($D$1:$AH97,ROW(),MATCH("Exercise.book",$D$1:$AH$1,0)))*12
+IF(INDEX($D$1:$AH97,ROW(),MATCH("Charcoal",$D$1:$AH$1,0))="",INDEX($D$1:$AH$2,2,MATCH("Charcoal",$D$1:$AH$1,0)),INDEX($D$1:$AH97,ROW(),MATCH("Charcoal",$D$1:$AH$1,0)))*30
+IF(INDEX($D$1:$AH97,ROW(),MATCH("Milling.costs",$D$1:$AH$1,0))="",INDEX($D$1:$AH$2,2,MATCH("Milling.costs",$D$1:$AH$1,0)),INDEX($D$1:$AH97,ROW(),MATCH("Milling.costs",$D$1:$AH$1,0)))/3.5*30
+IF(INDEX($D$1:$AH97,ROW(),MATCH("USD",$D$1:$AH$1,0))="",INDEX($D$1:$AH$2,2,MATCH("USD",$D$1:$AH$1,0)),INDEX($D$1:$AH97,ROW(),MATCH("USD",$D$1:$AH$1,0)))*17
))</f>
        <v/>
      </c>
      <c r="AL97" s="269"/>
      <c r="AM97" s="250" t="str">
        <f t="shared" si="4"/>
        <v/>
      </c>
    </row>
    <row r="98" spans="1:39" x14ac:dyDescent="0.25">
      <c r="A98" s="257" t="str">
        <f>IF([1]median_raw_etb!A97="","",[1]median_raw_etb!A97)</f>
        <v/>
      </c>
      <c r="B98" s="257" t="str">
        <f>IF([1]median_raw_etb!B97="","",[1]median_raw_etb!B97)</f>
        <v/>
      </c>
      <c r="C98" s="258" t="str">
        <f>IF([1]median_raw_etb!C97="","",[1]median_raw_etb!C97)</f>
        <v/>
      </c>
      <c r="D98" s="247" t="str">
        <f>IF([1]median_raw_etb!D97="","",[1]median_raw_etb!D97)</f>
        <v/>
      </c>
      <c r="E98" s="247" t="str">
        <f>IF([1]median_raw_etb!E97="","",[1]median_raw_etb!E97)</f>
        <v/>
      </c>
      <c r="F98" s="247" t="str">
        <f>IF([1]median_raw_etb!F97="","",[1]median_raw_etb!F97)</f>
        <v/>
      </c>
      <c r="G98" s="247" t="str">
        <f>IF([1]median_raw_etb!G97="","",[1]median_raw_etb!G97)</f>
        <v/>
      </c>
      <c r="H98" s="247" t="str">
        <f>IF([1]median_raw_etb!H97="","",[1]median_raw_etb!H97)</f>
        <v/>
      </c>
      <c r="I98" s="247" t="str">
        <f>IF([1]median_raw_etb!I97="","",[1]median_raw_etb!I97)</f>
        <v/>
      </c>
      <c r="J98" s="247" t="str">
        <f>IF([1]median_raw_etb!J97="","",[1]median_raw_etb!J97)</f>
        <v/>
      </c>
      <c r="K98" s="247" t="str">
        <f>IF([1]median_raw_etb!K97="","",[1]median_raw_etb!K97)</f>
        <v/>
      </c>
      <c r="L98" s="247" t="str">
        <f>IF([1]median_raw_etb!L97="","",[1]median_raw_etb!L97)</f>
        <v/>
      </c>
      <c r="M98" s="247" t="str">
        <f>IF([1]median_raw_etb!M97="","",[1]median_raw_etb!M97)</f>
        <v/>
      </c>
      <c r="N98" s="247" t="str">
        <f>IF([1]median_raw_etb!N97="","",[1]median_raw_etb!N97)</f>
        <v/>
      </c>
      <c r="O98" s="247" t="str">
        <f>IF([1]median_raw_etb!O97="","",[1]median_raw_etb!O97)</f>
        <v/>
      </c>
      <c r="P98" s="247" t="str">
        <f>IF([1]median_raw_etb!P97="","",[1]median_raw_etb!P97)</f>
        <v/>
      </c>
      <c r="Q98" s="247" t="str">
        <f>IF([1]median_raw_etb!Q97="","",[1]median_raw_etb!Q97)</f>
        <v/>
      </c>
      <c r="R98" s="247" t="str">
        <f>IF([1]median_raw_etb!R97="","",[1]median_raw_etb!R97)</f>
        <v/>
      </c>
      <c r="S98" s="247" t="str">
        <f>IF([1]median_raw_etb!S97="","",[1]median_raw_etb!S97)</f>
        <v/>
      </c>
      <c r="T98" s="247" t="str">
        <f>IF([1]median_raw_etb!T97="","",[1]median_raw_etb!T97)</f>
        <v/>
      </c>
      <c r="U98" s="247" t="str">
        <f>IF([1]median_raw_etb!U97="","",[1]median_raw_etb!U97)</f>
        <v/>
      </c>
      <c r="V98" s="247" t="str">
        <f>IF([1]median_raw_etb!V97="","",[1]median_raw_etb!V97)</f>
        <v/>
      </c>
      <c r="W98" s="247" t="str">
        <f>IF([1]median_raw_etb!W97="","",[1]median_raw_etb!W97)</f>
        <v/>
      </c>
      <c r="X98" s="247" t="str">
        <f>IF([1]median_raw_etb!X97="","",[1]median_raw_etb!X97)</f>
        <v/>
      </c>
      <c r="Y98" s="247" t="str">
        <f>IF([1]median_raw_etb!Y97="","",[1]median_raw_etb!Y97)</f>
        <v/>
      </c>
      <c r="Z98" s="247" t="str">
        <f>IF([1]median_raw_etb!Z97="","",[1]median_raw_etb!Z97)</f>
        <v/>
      </c>
      <c r="AA98" s="247" t="str">
        <f>IF([1]median_raw_etb!AA97="","",[1]median_raw_etb!AA97)</f>
        <v/>
      </c>
      <c r="AB98" s="248" t="str">
        <f>IF([1]median_raw_etb!AB97="","",[1]median_raw_etb!AB97)</f>
        <v/>
      </c>
      <c r="AC98" s="248" t="str">
        <f>IF([1]median_raw_etb!AC97="","",[1]median_raw_etb!AC97)</f>
        <v/>
      </c>
      <c r="AD98" s="249" t="str">
        <f>IF([1]median_raw_etb!AD97="","",[1]median_raw_etb!AD97)</f>
        <v/>
      </c>
      <c r="AE98" s="248" t="str">
        <f>IF([1]median_raw_etb!AE97="","",[1]median_raw_etb!AE97)</f>
        <v/>
      </c>
      <c r="AF98" s="248" t="str">
        <f>IF([1]median_raw_etb!AF97="","",[1]median_raw_etb!AF97)</f>
        <v/>
      </c>
      <c r="AG98" s="248" t="str">
        <f>IF([1]median_raw_etb!AG97="","",[1]median_raw_etb!AG97)</f>
        <v/>
      </c>
      <c r="AH98" s="247" t="str">
        <f>IF([1]median_raw_etb!AH97="","",[1]median_raw_etb!AH97)</f>
        <v/>
      </c>
      <c r="AI98" s="247" t="str">
        <f t="shared" si="3"/>
        <v/>
      </c>
      <c r="AJ98" s="247" t="str">
        <f>IF(OR(AM98="",AM98=0),"",IF(C98="","",
IF(INDEX($D$1:$AM98,ROW(),MATCH("Cereal",$D$1:$AM$1,0))="",INDEX($D$1:$AM$2,2,MATCH("Cereal",$D$1:$AM$1,0)),INDEX($D$1:$AM98,ROW(),MATCH("Cereal",$D$1:$AM$1,0)))*90
+IF(INDEX($D$1:$AM98,ROW(),MATCH("Beans",$D$1:$AM$1,0))="",INDEX($D$1:$AM$2,2,MATCH("Beans",$D$1:$AM$1,0)),INDEX($D$1:$AM98,ROW(),MATCH("Beans",$D$1:$AM$1,0)))*9
+IF(INDEX($D$1:$AM98,ROW(),MATCH("Cooking.oil",$D$1:$AM$1,0))="",INDEX($D$1:$AM$2,2,MATCH("Cooking.oil",$D$1:$AM$1,0)),INDEX($D$1:$AM98,ROW(),MATCH("Cooking.oil",$D$1:$AM$1,0)))*6
+IF(INDEX($D$1:$AM98,ROW(),MATCH("Salt",$D$1:$AM$1,0))="",INDEX($D$1:$AM$2,2,MATCH("Salt",$D$1:$AM$1,0)),INDEX($D$1:$AM98,ROW(),MATCH("Salt",$D$1:$AM$1,0)))*1
))</f>
        <v/>
      </c>
      <c r="AK98" s="247" t="str">
        <f>IF(OR(AM98="",AM98=0),"",IF(C98="","",AJ98
+IF(INDEX($D$1:$AH98,ROW(),MATCH("Soap",$D$1:$AH$1,0))="",INDEX($D$1:$AH$2,2,MATCH("Soap",$D$1:$AH$1,0)),INDEX($D$1:$AH98,ROW(),MATCH("Soap",$D$1:$AH$1,0)))*6
+IF(INDEX($D$1:$AH98,ROW(),MATCH("Exercise.book",$D$1:$AH$1,0))="",INDEX($D$1:$AH$2,2,MATCH("Exercise.book",$D$1:$AH$1,0)),INDEX($D$1:$AH98,ROW(),MATCH("Exercise.book",$D$1:$AH$1,0)))*12
+IF(INDEX($D$1:$AH98,ROW(),MATCH("Charcoal",$D$1:$AH$1,0))="",INDEX($D$1:$AH$2,2,MATCH("Charcoal",$D$1:$AH$1,0)),INDEX($D$1:$AH98,ROW(),MATCH("Charcoal",$D$1:$AH$1,0)))*30
+IF(INDEX($D$1:$AH98,ROW(),MATCH("Milling.costs",$D$1:$AH$1,0))="",INDEX($D$1:$AH$2,2,MATCH("Milling.costs",$D$1:$AH$1,0)),INDEX($D$1:$AH98,ROW(),MATCH("Milling.costs",$D$1:$AH$1,0)))/3.5*30
+IF(INDEX($D$1:$AH98,ROW(),MATCH("USD",$D$1:$AH$1,0))="",INDEX($D$1:$AH$2,2,MATCH("USD",$D$1:$AH$1,0)),INDEX($D$1:$AH98,ROW(),MATCH("USD",$D$1:$AH$1,0)))*17
))</f>
        <v/>
      </c>
      <c r="AL98" s="269"/>
      <c r="AM98" s="250" t="str">
        <f t="shared" si="4"/>
        <v/>
      </c>
    </row>
    <row r="99" spans="1:39" x14ac:dyDescent="0.25">
      <c r="A99" s="257" t="str">
        <f>IF([1]median_raw_etb!A98="","",[1]median_raw_etb!A98)</f>
        <v/>
      </c>
      <c r="B99" s="257" t="str">
        <f>IF([1]median_raw_etb!B98="","",[1]median_raw_etb!B98)</f>
        <v/>
      </c>
      <c r="C99" s="258" t="str">
        <f>IF([1]median_raw_etb!C98="","",[1]median_raw_etb!C98)</f>
        <v/>
      </c>
      <c r="D99" s="247" t="str">
        <f>IF([1]median_raw_etb!D98="","",[1]median_raw_etb!D98)</f>
        <v/>
      </c>
      <c r="E99" s="247" t="str">
        <f>IF([1]median_raw_etb!E98="","",[1]median_raw_etb!E98)</f>
        <v/>
      </c>
      <c r="F99" s="247" t="str">
        <f>IF([1]median_raw_etb!F98="","",[1]median_raw_etb!F98)</f>
        <v/>
      </c>
      <c r="G99" s="247" t="str">
        <f>IF([1]median_raw_etb!G98="","",[1]median_raw_etb!G98)</f>
        <v/>
      </c>
      <c r="H99" s="247" t="str">
        <f>IF([1]median_raw_etb!H98="","",[1]median_raw_etb!H98)</f>
        <v/>
      </c>
      <c r="I99" s="247" t="str">
        <f>IF([1]median_raw_etb!I98="","",[1]median_raw_etb!I98)</f>
        <v/>
      </c>
      <c r="J99" s="247" t="str">
        <f>IF([1]median_raw_etb!J98="","",[1]median_raw_etb!J98)</f>
        <v/>
      </c>
      <c r="K99" s="247" t="str">
        <f>IF([1]median_raw_etb!K98="","",[1]median_raw_etb!K98)</f>
        <v/>
      </c>
      <c r="L99" s="247" t="str">
        <f>IF([1]median_raw_etb!L98="","",[1]median_raw_etb!L98)</f>
        <v/>
      </c>
      <c r="M99" s="247" t="str">
        <f>IF([1]median_raw_etb!M98="","",[1]median_raw_etb!M98)</f>
        <v/>
      </c>
      <c r="N99" s="247" t="str">
        <f>IF([1]median_raw_etb!N98="","",[1]median_raw_etb!N98)</f>
        <v/>
      </c>
      <c r="O99" s="247" t="str">
        <f>IF([1]median_raw_etb!O98="","",[1]median_raw_etb!O98)</f>
        <v/>
      </c>
      <c r="P99" s="247" t="str">
        <f>IF([1]median_raw_etb!P98="","",[1]median_raw_etb!P98)</f>
        <v/>
      </c>
      <c r="Q99" s="247" t="str">
        <f>IF([1]median_raw_etb!Q98="","",[1]median_raw_etb!Q98)</f>
        <v/>
      </c>
      <c r="R99" s="247" t="str">
        <f>IF([1]median_raw_etb!R98="","",[1]median_raw_etb!R98)</f>
        <v/>
      </c>
      <c r="S99" s="247" t="str">
        <f>IF([1]median_raw_etb!S98="","",[1]median_raw_etb!S98)</f>
        <v/>
      </c>
      <c r="T99" s="247" t="str">
        <f>IF([1]median_raw_etb!T98="","",[1]median_raw_etb!T98)</f>
        <v/>
      </c>
      <c r="U99" s="247" t="str">
        <f>IF([1]median_raw_etb!U98="","",[1]median_raw_etb!U98)</f>
        <v/>
      </c>
      <c r="V99" s="247" t="str">
        <f>IF([1]median_raw_etb!V98="","",[1]median_raw_etb!V98)</f>
        <v/>
      </c>
      <c r="W99" s="247" t="str">
        <f>IF([1]median_raw_etb!W98="","",[1]median_raw_etb!W98)</f>
        <v/>
      </c>
      <c r="X99" s="247" t="str">
        <f>IF([1]median_raw_etb!X98="","",[1]median_raw_etb!X98)</f>
        <v/>
      </c>
      <c r="Y99" s="247" t="str">
        <f>IF([1]median_raw_etb!Y98="","",[1]median_raw_etb!Y98)</f>
        <v/>
      </c>
      <c r="Z99" s="247" t="str">
        <f>IF([1]median_raw_etb!Z98="","",[1]median_raw_etb!Z98)</f>
        <v/>
      </c>
      <c r="AA99" s="247" t="str">
        <f>IF([1]median_raw_etb!AA98="","",[1]median_raw_etb!AA98)</f>
        <v/>
      </c>
      <c r="AB99" s="248" t="str">
        <f>IF([1]median_raw_etb!AB98="","",[1]median_raw_etb!AB98)</f>
        <v/>
      </c>
      <c r="AC99" s="248" t="str">
        <f>IF([1]median_raw_etb!AC98="","",[1]median_raw_etb!AC98)</f>
        <v/>
      </c>
      <c r="AD99" s="249" t="str">
        <f>IF([1]median_raw_etb!AD98="","",[1]median_raw_etb!AD98)</f>
        <v/>
      </c>
      <c r="AE99" s="248" t="str">
        <f>IF([1]median_raw_etb!AE98="","",[1]median_raw_etb!AE98)</f>
        <v/>
      </c>
      <c r="AF99" s="248" t="str">
        <f>IF([1]median_raw_etb!AF98="","",[1]median_raw_etb!AF98)</f>
        <v/>
      </c>
      <c r="AG99" s="248" t="str">
        <f>IF([1]median_raw_etb!AG98="","",[1]median_raw_etb!AG98)</f>
        <v/>
      </c>
      <c r="AH99" s="247" t="str">
        <f>IF([1]median_raw_etb!AH98="","",[1]median_raw_etb!AH98)</f>
        <v/>
      </c>
      <c r="AI99" s="247" t="str">
        <f t="shared" si="3"/>
        <v/>
      </c>
      <c r="AJ99" s="247" t="str">
        <f>IF(OR(AM99="",AM99=0),"",IF(C99="","",
IF(INDEX($D$1:$AM99,ROW(),MATCH("Cereal",$D$1:$AM$1,0))="",INDEX($D$1:$AM$2,2,MATCH("Cereal",$D$1:$AM$1,0)),INDEX($D$1:$AM99,ROW(),MATCH("Cereal",$D$1:$AM$1,0)))*90
+IF(INDEX($D$1:$AM99,ROW(),MATCH("Beans",$D$1:$AM$1,0))="",INDEX($D$1:$AM$2,2,MATCH("Beans",$D$1:$AM$1,0)),INDEX($D$1:$AM99,ROW(),MATCH("Beans",$D$1:$AM$1,0)))*9
+IF(INDEX($D$1:$AM99,ROW(),MATCH("Cooking.oil",$D$1:$AM$1,0))="",INDEX($D$1:$AM$2,2,MATCH("Cooking.oil",$D$1:$AM$1,0)),INDEX($D$1:$AM99,ROW(),MATCH("Cooking.oil",$D$1:$AM$1,0)))*6
+IF(INDEX($D$1:$AM99,ROW(),MATCH("Salt",$D$1:$AM$1,0))="",INDEX($D$1:$AM$2,2,MATCH("Salt",$D$1:$AM$1,0)),INDEX($D$1:$AM99,ROW(),MATCH("Salt",$D$1:$AM$1,0)))*1
))</f>
        <v/>
      </c>
      <c r="AK99" s="247" t="str">
        <f>IF(OR(AM99="",AM99=0),"",IF(C99="","",AJ99
+IF(INDEX($D$1:$AH99,ROW(),MATCH("Soap",$D$1:$AH$1,0))="",INDEX($D$1:$AH$2,2,MATCH("Soap",$D$1:$AH$1,0)),INDEX($D$1:$AH99,ROW(),MATCH("Soap",$D$1:$AH$1,0)))*6
+IF(INDEX($D$1:$AH99,ROW(),MATCH("Exercise.book",$D$1:$AH$1,0))="",INDEX($D$1:$AH$2,2,MATCH("Exercise.book",$D$1:$AH$1,0)),INDEX($D$1:$AH99,ROW(),MATCH("Exercise.book",$D$1:$AH$1,0)))*12
+IF(INDEX($D$1:$AH99,ROW(),MATCH("Charcoal",$D$1:$AH$1,0))="",INDEX($D$1:$AH$2,2,MATCH("Charcoal",$D$1:$AH$1,0)),INDEX($D$1:$AH99,ROW(),MATCH("Charcoal",$D$1:$AH$1,0)))*30
+IF(INDEX($D$1:$AH99,ROW(),MATCH("Milling.costs",$D$1:$AH$1,0))="",INDEX($D$1:$AH$2,2,MATCH("Milling.costs",$D$1:$AH$1,0)),INDEX($D$1:$AH99,ROW(),MATCH("Milling.costs",$D$1:$AH$1,0)))/3.5*30
+IF(INDEX($D$1:$AH99,ROW(),MATCH("USD",$D$1:$AH$1,0))="",INDEX($D$1:$AH$2,2,MATCH("USD",$D$1:$AH$1,0)),INDEX($D$1:$AH99,ROW(),MATCH("USD",$D$1:$AH$1,0)))*17
))</f>
        <v/>
      </c>
      <c r="AL99" s="269"/>
      <c r="AM99" s="250" t="str">
        <f t="shared" si="4"/>
        <v/>
      </c>
    </row>
    <row r="100" spans="1:39" x14ac:dyDescent="0.25">
      <c r="A100" s="257" t="str">
        <f>IF([1]median_raw_etb!A99="","",[1]median_raw_etb!A99)</f>
        <v/>
      </c>
      <c r="B100" s="257" t="str">
        <f>IF([1]median_raw_etb!B99="","",[1]median_raw_etb!B99)</f>
        <v/>
      </c>
      <c r="C100" s="258" t="str">
        <f>IF([1]median_raw_etb!C99="","",[1]median_raw_etb!C99)</f>
        <v/>
      </c>
      <c r="D100" s="247" t="str">
        <f>IF([1]median_raw_etb!D99="","",[1]median_raw_etb!D99)</f>
        <v/>
      </c>
      <c r="E100" s="247" t="str">
        <f>IF([1]median_raw_etb!E99="","",[1]median_raw_etb!E99)</f>
        <v/>
      </c>
      <c r="F100" s="247" t="str">
        <f>IF([1]median_raw_etb!F99="","",[1]median_raw_etb!F99)</f>
        <v/>
      </c>
      <c r="G100" s="247" t="str">
        <f>IF([1]median_raw_etb!G99="","",[1]median_raw_etb!G99)</f>
        <v/>
      </c>
      <c r="H100" s="247" t="str">
        <f>IF([1]median_raw_etb!H99="","",[1]median_raw_etb!H99)</f>
        <v/>
      </c>
      <c r="I100" s="247" t="str">
        <f>IF([1]median_raw_etb!I99="","",[1]median_raw_etb!I99)</f>
        <v/>
      </c>
      <c r="J100" s="247" t="str">
        <f>IF([1]median_raw_etb!J99="","",[1]median_raw_etb!J99)</f>
        <v/>
      </c>
      <c r="K100" s="247" t="str">
        <f>IF([1]median_raw_etb!K99="","",[1]median_raw_etb!K99)</f>
        <v/>
      </c>
      <c r="L100" s="247" t="str">
        <f>IF([1]median_raw_etb!L99="","",[1]median_raw_etb!L99)</f>
        <v/>
      </c>
      <c r="M100" s="247" t="str">
        <f>IF([1]median_raw_etb!M99="","",[1]median_raw_etb!M99)</f>
        <v/>
      </c>
      <c r="N100" s="247" t="str">
        <f>IF([1]median_raw_etb!N99="","",[1]median_raw_etb!N99)</f>
        <v/>
      </c>
      <c r="O100" s="247" t="str">
        <f>IF([1]median_raw_etb!O99="","",[1]median_raw_etb!O99)</f>
        <v/>
      </c>
      <c r="P100" s="247" t="str">
        <f>IF([1]median_raw_etb!P99="","",[1]median_raw_etb!P99)</f>
        <v/>
      </c>
      <c r="Q100" s="247" t="str">
        <f>IF([1]median_raw_etb!Q99="","",[1]median_raw_etb!Q99)</f>
        <v/>
      </c>
      <c r="R100" s="247" t="str">
        <f>IF([1]median_raw_etb!R99="","",[1]median_raw_etb!R99)</f>
        <v/>
      </c>
      <c r="S100" s="247" t="str">
        <f>IF([1]median_raw_etb!S99="","",[1]median_raw_etb!S99)</f>
        <v/>
      </c>
      <c r="T100" s="247" t="str">
        <f>IF([1]median_raw_etb!T99="","",[1]median_raw_etb!T99)</f>
        <v/>
      </c>
      <c r="U100" s="247" t="str">
        <f>IF([1]median_raw_etb!U99="","",[1]median_raw_etb!U99)</f>
        <v/>
      </c>
      <c r="V100" s="247" t="str">
        <f>IF([1]median_raw_etb!V99="","",[1]median_raw_etb!V99)</f>
        <v/>
      </c>
      <c r="W100" s="247" t="str">
        <f>IF([1]median_raw_etb!W99="","",[1]median_raw_etb!W99)</f>
        <v/>
      </c>
      <c r="X100" s="247" t="str">
        <f>IF([1]median_raw_etb!X99="","",[1]median_raw_etb!X99)</f>
        <v/>
      </c>
      <c r="Y100" s="247" t="str">
        <f>IF([1]median_raw_etb!Y99="","",[1]median_raw_etb!Y99)</f>
        <v/>
      </c>
      <c r="Z100" s="247" t="str">
        <f>IF([1]median_raw_etb!Z99="","",[1]median_raw_etb!Z99)</f>
        <v/>
      </c>
      <c r="AA100" s="247" t="str">
        <f>IF([1]median_raw_etb!AA99="","",[1]median_raw_etb!AA99)</f>
        <v/>
      </c>
      <c r="AB100" s="248" t="str">
        <f>IF([1]median_raw_etb!AB99="","",[1]median_raw_etb!AB99)</f>
        <v/>
      </c>
      <c r="AC100" s="248" t="str">
        <f>IF([1]median_raw_etb!AC99="","",[1]median_raw_etb!AC99)</f>
        <v/>
      </c>
      <c r="AD100" s="249" t="str">
        <f>IF([1]median_raw_etb!AD99="","",[1]median_raw_etb!AD99)</f>
        <v/>
      </c>
      <c r="AE100" s="248" t="str">
        <f>IF([1]median_raw_etb!AE99="","",[1]median_raw_etb!AE99)</f>
        <v/>
      </c>
      <c r="AF100" s="248" t="str">
        <f>IF([1]median_raw_etb!AF99="","",[1]median_raw_etb!AF99)</f>
        <v/>
      </c>
      <c r="AG100" s="248" t="str">
        <f>IF([1]median_raw_etb!AG99="","",[1]median_raw_etb!AG99)</f>
        <v/>
      </c>
      <c r="AH100" s="247" t="str">
        <f>IF([1]median_raw_etb!AH99="","",[1]median_raw_etb!AH99)</f>
        <v/>
      </c>
      <c r="AI100" s="247" t="str">
        <f t="shared" si="3"/>
        <v/>
      </c>
      <c r="AJ100" s="247" t="str">
        <f>IF(OR(AM100="",AM100=0),"",IF(C100="","",
IF(INDEX($D$1:$AM100,ROW(),MATCH("Cereal",$D$1:$AM$1,0))="",INDEX($D$1:$AM$2,2,MATCH("Cereal",$D$1:$AM$1,0)),INDEX($D$1:$AM100,ROW(),MATCH("Cereal",$D$1:$AM$1,0)))*90
+IF(INDEX($D$1:$AM100,ROW(),MATCH("Beans",$D$1:$AM$1,0))="",INDEX($D$1:$AM$2,2,MATCH("Beans",$D$1:$AM$1,0)),INDEX($D$1:$AM100,ROW(),MATCH("Beans",$D$1:$AM$1,0)))*9
+IF(INDEX($D$1:$AM100,ROW(),MATCH("Cooking.oil",$D$1:$AM$1,0))="",INDEX($D$1:$AM$2,2,MATCH("Cooking.oil",$D$1:$AM$1,0)),INDEX($D$1:$AM100,ROW(),MATCH("Cooking.oil",$D$1:$AM$1,0)))*6
+IF(INDEX($D$1:$AM100,ROW(),MATCH("Salt",$D$1:$AM$1,0))="",INDEX($D$1:$AM$2,2,MATCH("Salt",$D$1:$AM$1,0)),INDEX($D$1:$AM100,ROW(),MATCH("Salt",$D$1:$AM$1,0)))*1
))</f>
        <v/>
      </c>
      <c r="AK100" s="247" t="str">
        <f>IF(OR(AM100="",AM100=0),"",IF(C100="","",AJ100
+IF(INDEX($D$1:$AH100,ROW(),MATCH("Soap",$D$1:$AH$1,0))="",INDEX($D$1:$AH$2,2,MATCH("Soap",$D$1:$AH$1,0)),INDEX($D$1:$AH100,ROW(),MATCH("Soap",$D$1:$AH$1,0)))*6
+IF(INDEX($D$1:$AH100,ROW(),MATCH("Exercise.book",$D$1:$AH$1,0))="",INDEX($D$1:$AH$2,2,MATCH("Exercise.book",$D$1:$AH$1,0)),INDEX($D$1:$AH100,ROW(),MATCH("Exercise.book",$D$1:$AH$1,0)))*12
+IF(INDEX($D$1:$AH100,ROW(),MATCH("Charcoal",$D$1:$AH$1,0))="",INDEX($D$1:$AH$2,2,MATCH("Charcoal",$D$1:$AH$1,0)),INDEX($D$1:$AH100,ROW(),MATCH("Charcoal",$D$1:$AH$1,0)))*30
+IF(INDEX($D$1:$AH100,ROW(),MATCH("Milling.costs",$D$1:$AH$1,0))="",INDEX($D$1:$AH$2,2,MATCH("Milling.costs",$D$1:$AH$1,0)),INDEX($D$1:$AH100,ROW(),MATCH("Milling.costs",$D$1:$AH$1,0)))/3.5*30
+IF(INDEX($D$1:$AH100,ROW(),MATCH("USD",$D$1:$AH$1,0))="",INDEX($D$1:$AH$2,2,MATCH("USD",$D$1:$AH$1,0)),INDEX($D$1:$AH100,ROW(),MATCH("USD",$D$1:$AH$1,0)))*17
))</f>
        <v/>
      </c>
      <c r="AL100" s="269"/>
      <c r="AM100" s="250" t="str">
        <f t="shared" si="4"/>
        <v/>
      </c>
    </row>
    <row r="101" spans="1:39" x14ac:dyDescent="0.25">
      <c r="A101" s="257" t="str">
        <f>IF([1]median_raw_etb!A100="","",[1]median_raw_etb!A100)</f>
        <v/>
      </c>
      <c r="B101" s="257" t="str">
        <f>IF([1]median_raw_etb!B100="","",[1]median_raw_etb!B100)</f>
        <v/>
      </c>
      <c r="C101" s="258" t="str">
        <f>IF([1]median_raw_etb!C100="","",[1]median_raw_etb!C100)</f>
        <v/>
      </c>
      <c r="D101" s="247" t="str">
        <f>IF([1]median_raw_etb!D100="","",[1]median_raw_etb!D100)</f>
        <v/>
      </c>
      <c r="E101" s="247" t="str">
        <f>IF([1]median_raw_etb!E100="","",[1]median_raw_etb!E100)</f>
        <v/>
      </c>
      <c r="F101" s="247" t="str">
        <f>IF([1]median_raw_etb!F100="","",[1]median_raw_etb!F100)</f>
        <v/>
      </c>
      <c r="G101" s="247" t="str">
        <f>IF([1]median_raw_etb!G100="","",[1]median_raw_etb!G100)</f>
        <v/>
      </c>
      <c r="H101" s="247" t="str">
        <f>IF([1]median_raw_etb!H100="","",[1]median_raw_etb!H100)</f>
        <v/>
      </c>
      <c r="I101" s="247" t="str">
        <f>IF([1]median_raw_etb!I100="","",[1]median_raw_etb!I100)</f>
        <v/>
      </c>
      <c r="J101" s="247" t="str">
        <f>IF([1]median_raw_etb!J100="","",[1]median_raw_etb!J100)</f>
        <v/>
      </c>
      <c r="K101" s="247" t="str">
        <f>IF([1]median_raw_etb!K100="","",[1]median_raw_etb!K100)</f>
        <v/>
      </c>
      <c r="L101" s="247" t="str">
        <f>IF([1]median_raw_etb!L100="","",[1]median_raw_etb!L100)</f>
        <v/>
      </c>
      <c r="M101" s="247" t="str">
        <f>IF([1]median_raw_etb!M100="","",[1]median_raw_etb!M100)</f>
        <v/>
      </c>
      <c r="N101" s="247" t="str">
        <f>IF([1]median_raw_etb!N100="","",[1]median_raw_etb!N100)</f>
        <v/>
      </c>
      <c r="O101" s="247" t="str">
        <f>IF([1]median_raw_etb!O100="","",[1]median_raw_etb!O100)</f>
        <v/>
      </c>
      <c r="P101" s="247" t="str">
        <f>IF([1]median_raw_etb!P100="","",[1]median_raw_etb!P100)</f>
        <v/>
      </c>
      <c r="Q101" s="247" t="str">
        <f>IF([1]median_raw_etb!Q100="","",[1]median_raw_etb!Q100)</f>
        <v/>
      </c>
      <c r="R101" s="247" t="str">
        <f>IF([1]median_raw_etb!R100="","",[1]median_raw_etb!R100)</f>
        <v/>
      </c>
      <c r="S101" s="247" t="str">
        <f>IF([1]median_raw_etb!S100="","",[1]median_raw_etb!S100)</f>
        <v/>
      </c>
      <c r="T101" s="247" t="str">
        <f>IF([1]median_raw_etb!T100="","",[1]median_raw_etb!T100)</f>
        <v/>
      </c>
      <c r="U101" s="247" t="str">
        <f>IF([1]median_raw_etb!U100="","",[1]median_raw_etb!U100)</f>
        <v/>
      </c>
      <c r="V101" s="247" t="str">
        <f>IF([1]median_raw_etb!V100="","",[1]median_raw_etb!V100)</f>
        <v/>
      </c>
      <c r="W101" s="247" t="str">
        <f>IF([1]median_raw_etb!W100="","",[1]median_raw_etb!W100)</f>
        <v/>
      </c>
      <c r="X101" s="247" t="str">
        <f>IF([1]median_raw_etb!X100="","",[1]median_raw_etb!X100)</f>
        <v/>
      </c>
      <c r="Y101" s="247" t="str">
        <f>IF([1]median_raw_etb!Y100="","",[1]median_raw_etb!Y100)</f>
        <v/>
      </c>
      <c r="Z101" s="247" t="str">
        <f>IF([1]median_raw_etb!Z100="","",[1]median_raw_etb!Z100)</f>
        <v/>
      </c>
      <c r="AA101" s="247" t="str">
        <f>IF([1]median_raw_etb!AA100="","",[1]median_raw_etb!AA100)</f>
        <v/>
      </c>
      <c r="AB101" s="248" t="str">
        <f>IF([1]median_raw_etb!AB100="","",[1]median_raw_etb!AB100)</f>
        <v/>
      </c>
      <c r="AC101" s="248" t="str">
        <f>IF([1]median_raw_etb!AC100="","",[1]median_raw_etb!AC100)</f>
        <v/>
      </c>
      <c r="AD101" s="249" t="str">
        <f>IF([1]median_raw_etb!AD100="","",[1]median_raw_etb!AD100)</f>
        <v/>
      </c>
      <c r="AE101" s="248" t="str">
        <f>IF([1]median_raw_etb!AE100="","",[1]median_raw_etb!AE100)</f>
        <v/>
      </c>
      <c r="AF101" s="248" t="str">
        <f>IF([1]median_raw_etb!AF100="","",[1]median_raw_etb!AF100)</f>
        <v/>
      </c>
      <c r="AG101" s="248" t="str">
        <f>IF([1]median_raw_etb!AG100="","",[1]median_raw_etb!AG100)</f>
        <v/>
      </c>
      <c r="AH101" s="247" t="str">
        <f>IF([1]median_raw_etb!AH100="","",[1]median_raw_etb!AH100)</f>
        <v/>
      </c>
      <c r="AI101" s="247" t="str">
        <f t="shared" si="3"/>
        <v/>
      </c>
      <c r="AJ101" s="247" t="str">
        <f>IF(OR(AM101="",AM101=0),"",IF(C101="","",
IF(INDEX($D$1:$AM101,ROW(),MATCH("Cereal",$D$1:$AM$1,0))="",INDEX($D$1:$AM$2,2,MATCH("Cereal",$D$1:$AM$1,0)),INDEX($D$1:$AM101,ROW(),MATCH("Cereal",$D$1:$AM$1,0)))*90
+IF(INDEX($D$1:$AM101,ROW(),MATCH("Beans",$D$1:$AM$1,0))="",INDEX($D$1:$AM$2,2,MATCH("Beans",$D$1:$AM$1,0)),INDEX($D$1:$AM101,ROW(),MATCH("Beans",$D$1:$AM$1,0)))*9
+IF(INDEX($D$1:$AM101,ROW(),MATCH("Cooking.oil",$D$1:$AM$1,0))="",INDEX($D$1:$AM$2,2,MATCH("Cooking.oil",$D$1:$AM$1,0)),INDEX($D$1:$AM101,ROW(),MATCH("Cooking.oil",$D$1:$AM$1,0)))*6
+IF(INDEX($D$1:$AM101,ROW(),MATCH("Salt",$D$1:$AM$1,0))="",INDEX($D$1:$AM$2,2,MATCH("Salt",$D$1:$AM$1,0)),INDEX($D$1:$AM101,ROW(),MATCH("Salt",$D$1:$AM$1,0)))*1
))</f>
        <v/>
      </c>
      <c r="AK101" s="247" t="str">
        <f>IF(OR(AM101="",AM101=0),"",IF(C101="","",AJ101
+IF(INDEX($D$1:$AH101,ROW(),MATCH("Soap",$D$1:$AH$1,0))="",INDEX($D$1:$AH$2,2,MATCH("Soap",$D$1:$AH$1,0)),INDEX($D$1:$AH101,ROW(),MATCH("Soap",$D$1:$AH$1,0)))*6
+IF(INDEX($D$1:$AH101,ROW(),MATCH("Exercise.book",$D$1:$AH$1,0))="",INDEX($D$1:$AH$2,2,MATCH("Exercise.book",$D$1:$AH$1,0)),INDEX($D$1:$AH101,ROW(),MATCH("Exercise.book",$D$1:$AH$1,0)))*12
+IF(INDEX($D$1:$AH101,ROW(),MATCH("Charcoal",$D$1:$AH$1,0))="",INDEX($D$1:$AH$2,2,MATCH("Charcoal",$D$1:$AH$1,0)),INDEX($D$1:$AH101,ROW(),MATCH("Charcoal",$D$1:$AH$1,0)))*30
+IF(INDEX($D$1:$AH101,ROW(),MATCH("Milling.costs",$D$1:$AH$1,0))="",INDEX($D$1:$AH$2,2,MATCH("Milling.costs",$D$1:$AH$1,0)),INDEX($D$1:$AH101,ROW(),MATCH("Milling.costs",$D$1:$AH$1,0)))/3.5*30
+IF(INDEX($D$1:$AH101,ROW(),MATCH("USD",$D$1:$AH$1,0))="",INDEX($D$1:$AH$2,2,MATCH("USD",$D$1:$AH$1,0)),INDEX($D$1:$AH101,ROW(),MATCH("USD",$D$1:$AH$1,0)))*17
))</f>
        <v/>
      </c>
      <c r="AL101" s="269"/>
      <c r="AM101" s="250" t="str">
        <f t="shared" si="4"/>
        <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3:AJ101">
    <cfRule type="colorScale" priority="22">
      <colorScale>
        <cfvo type="min"/>
        <cfvo type="percentile" val="50"/>
        <cfvo type="max"/>
        <color rgb="FFC6EFCE"/>
        <color rgb="FFFFEB9C"/>
        <color rgb="FFFFC7CE"/>
      </colorScale>
    </cfRule>
  </conditionalFormatting>
  <conditionalFormatting sqref="AI3: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cfRule type="colorScale" priority="30">
      <colorScale>
        <cfvo type="min"/>
        <cfvo type="percentile" val="50"/>
        <cfvo type="max"/>
        <color rgb="FFC6EFCE"/>
        <color rgb="FFFFEB9C"/>
        <color rgb="FFFFC7CE"/>
      </colorScale>
    </cfRule>
  </conditionalFormatting>
  <conditionalFormatting sqref="AG3:AG101">
    <cfRule type="colorScale" priority="31">
      <colorScale>
        <cfvo type="min"/>
        <cfvo type="percentile" val="50"/>
        <cfvo type="max"/>
        <color rgb="FFC6EFCE"/>
        <color rgb="FFFFEB9C"/>
        <color rgb="FFFFC7CE"/>
      </colorScale>
    </cfRule>
  </conditionalFormatting>
  <conditionalFormatting sqref="AH3:AH101 AK3: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938"/>
  <sheetViews>
    <sheetView zoomScaleNormal="100" workbookViewId="0">
      <pane ySplit="1" topLeftCell="A41" activePane="bottomLeft" state="frozen"/>
      <selection activeCell="C16" sqref="C16"/>
      <selection pane="bottomLeft" sqref="A1:XFD1048576"/>
    </sheetView>
  </sheetViews>
  <sheetFormatPr defaultColWidth="8.7109375" defaultRowHeight="12.75" x14ac:dyDescent="0.2"/>
  <cols>
    <col min="1" max="1" width="27.28515625" style="56" bestFit="1" customWidth="1"/>
    <col min="2" max="2" width="38.5703125" style="56" bestFit="1" customWidth="1"/>
    <col min="3" max="3" width="50.42578125" style="175" customWidth="1"/>
    <col min="4" max="4" width="28.42578125" style="57" customWidth="1"/>
    <col min="5" max="6" width="8.7109375" style="57"/>
    <col min="7" max="7" width="42.7109375" style="58" customWidth="1"/>
    <col min="8" max="8" width="22.42578125" style="58" customWidth="1"/>
    <col min="9" max="9" width="25.42578125" style="57" bestFit="1" customWidth="1"/>
    <col min="10" max="10" width="25.42578125" style="57" customWidth="1"/>
    <col min="11" max="11" width="12.5703125" style="57" bestFit="1" customWidth="1"/>
    <col min="12" max="12" width="49.5703125" style="58" bestFit="1" customWidth="1"/>
    <col min="13" max="16384" width="8.7109375" style="57"/>
  </cols>
  <sheetData>
    <row r="1" spans="1:33" s="22" customFormat="1" x14ac:dyDescent="0.2">
      <c r="A1" s="21" t="s">
        <v>1298</v>
      </c>
      <c r="B1" s="21" t="s">
        <v>1299</v>
      </c>
      <c r="C1" s="21" t="s">
        <v>1300</v>
      </c>
      <c r="D1" s="21" t="s">
        <v>1301</v>
      </c>
      <c r="E1" s="21" t="s">
        <v>1302</v>
      </c>
      <c r="F1" s="21" t="s">
        <v>1303</v>
      </c>
      <c r="G1" s="21" t="s">
        <v>1304</v>
      </c>
      <c r="H1" s="21" t="s">
        <v>1305</v>
      </c>
      <c r="I1" s="21" t="s">
        <v>1306</v>
      </c>
      <c r="J1" s="21" t="s">
        <v>1307</v>
      </c>
      <c r="K1" s="21" t="s">
        <v>1308</v>
      </c>
      <c r="L1" s="21" t="s">
        <v>1309</v>
      </c>
      <c r="M1" s="22" t="s">
        <v>1310</v>
      </c>
    </row>
    <row r="2" spans="1:33" s="23" customFormat="1" x14ac:dyDescent="0.2">
      <c r="A2" s="20" t="s">
        <v>1311</v>
      </c>
      <c r="B2" s="20" t="s">
        <v>1311</v>
      </c>
      <c r="C2" s="99"/>
      <c r="G2" s="24"/>
      <c r="H2" s="24"/>
      <c r="L2" s="24"/>
      <c r="AG2" s="208"/>
    </row>
    <row r="3" spans="1:33" s="23" customFormat="1" x14ac:dyDescent="0.2">
      <c r="A3" s="20" t="s">
        <v>1312</v>
      </c>
      <c r="B3" s="20" t="s">
        <v>1313</v>
      </c>
      <c r="C3" s="99"/>
      <c r="G3" s="24"/>
      <c r="H3" s="24"/>
      <c r="L3" s="24"/>
    </row>
    <row r="4" spans="1:33" s="23" customFormat="1" x14ac:dyDescent="0.2">
      <c r="A4" s="20" t="s">
        <v>1314</v>
      </c>
      <c r="B4" s="20" t="s">
        <v>1315</v>
      </c>
      <c r="C4" s="99"/>
      <c r="G4" s="24"/>
      <c r="H4" s="24"/>
      <c r="L4" s="24"/>
    </row>
    <row r="5" spans="1:33" s="26" customFormat="1" x14ac:dyDescent="0.2">
      <c r="A5" s="25" t="s">
        <v>1316</v>
      </c>
      <c r="B5" s="25" t="s">
        <v>2232</v>
      </c>
      <c r="C5" s="77" t="s">
        <v>2233</v>
      </c>
      <c r="G5" s="27"/>
      <c r="H5" s="27"/>
      <c r="L5" s="27"/>
    </row>
    <row r="6" spans="1:33" s="23" customFormat="1" x14ac:dyDescent="0.2">
      <c r="A6" s="28" t="s">
        <v>10</v>
      </c>
      <c r="B6" s="28" t="s">
        <v>10</v>
      </c>
      <c r="C6" s="99" t="s">
        <v>1317</v>
      </c>
      <c r="E6" s="23" t="s">
        <v>9</v>
      </c>
      <c r="G6" s="24"/>
      <c r="H6" s="24"/>
      <c r="L6" s="24"/>
    </row>
    <row r="7" spans="1:33" s="23" customFormat="1" x14ac:dyDescent="0.2">
      <c r="A7" s="28" t="s">
        <v>1318</v>
      </c>
      <c r="B7" s="28" t="s">
        <v>1319</v>
      </c>
      <c r="C7" s="99" t="s">
        <v>2234</v>
      </c>
      <c r="E7" s="23" t="s">
        <v>9</v>
      </c>
      <c r="G7" s="24"/>
      <c r="H7" s="24"/>
      <c r="L7" s="24"/>
    </row>
    <row r="8" spans="1:33" s="23" customFormat="1" x14ac:dyDescent="0.2">
      <c r="A8" s="28" t="s">
        <v>1320</v>
      </c>
      <c r="B8" s="28" t="s">
        <v>1321</v>
      </c>
      <c r="C8" s="99" t="s">
        <v>2235</v>
      </c>
      <c r="D8" s="23" t="s">
        <v>1322</v>
      </c>
      <c r="E8" s="23" t="s">
        <v>9</v>
      </c>
      <c r="F8" s="23" t="s">
        <v>2236</v>
      </c>
      <c r="G8" s="24" t="s">
        <v>1323</v>
      </c>
      <c r="H8" s="24" t="s">
        <v>1324</v>
      </c>
      <c r="I8" s="23" t="s">
        <v>2237</v>
      </c>
      <c r="L8" s="24"/>
    </row>
    <row r="9" spans="1:33" s="31" customFormat="1" x14ac:dyDescent="0.2">
      <c r="A9" s="29" t="s">
        <v>1325</v>
      </c>
      <c r="B9" s="29" t="s">
        <v>1326</v>
      </c>
      <c r="C9" s="113" t="s">
        <v>380</v>
      </c>
      <c r="G9" s="32"/>
      <c r="H9" s="32"/>
      <c r="L9" s="32"/>
    </row>
    <row r="10" spans="1:33" s="35" customFormat="1" x14ac:dyDescent="0.2">
      <c r="A10" s="33" t="s">
        <v>1327</v>
      </c>
      <c r="B10" s="33" t="s">
        <v>20</v>
      </c>
      <c r="C10" s="33" t="s">
        <v>1328</v>
      </c>
      <c r="D10" s="34" t="s">
        <v>1329</v>
      </c>
      <c r="E10" s="35" t="s">
        <v>9</v>
      </c>
      <c r="G10" s="36"/>
      <c r="H10" s="36"/>
      <c r="K10" s="37"/>
      <c r="L10" s="36"/>
    </row>
    <row r="11" spans="1:33" s="35" customFormat="1" x14ac:dyDescent="0.2">
      <c r="A11" s="33" t="s">
        <v>1330</v>
      </c>
      <c r="B11" s="33" t="s">
        <v>21</v>
      </c>
      <c r="C11" s="33" t="s">
        <v>1331</v>
      </c>
      <c r="D11" s="34" t="s">
        <v>1332</v>
      </c>
      <c r="E11" s="35" t="s">
        <v>9</v>
      </c>
      <c r="G11" s="36"/>
      <c r="H11" s="36"/>
      <c r="K11" s="34" t="s">
        <v>1333</v>
      </c>
      <c r="L11" s="36"/>
    </row>
    <row r="12" spans="1:33" s="35" customFormat="1" x14ac:dyDescent="0.2">
      <c r="A12" s="33" t="s">
        <v>1334</v>
      </c>
      <c r="B12" s="33" t="s">
        <v>22</v>
      </c>
      <c r="C12" s="33" t="s">
        <v>1335</v>
      </c>
      <c r="D12" s="34" t="s">
        <v>1336</v>
      </c>
      <c r="E12" s="35" t="s">
        <v>9</v>
      </c>
      <c r="G12" s="36"/>
      <c r="H12" s="36"/>
      <c r="K12" s="34" t="s">
        <v>1337</v>
      </c>
      <c r="L12" s="36"/>
    </row>
    <row r="13" spans="1:33" s="35" customFormat="1" x14ac:dyDescent="0.2">
      <c r="A13" s="33" t="s">
        <v>1320</v>
      </c>
      <c r="B13" s="33" t="s">
        <v>1338</v>
      </c>
      <c r="C13" s="114" t="s">
        <v>1339</v>
      </c>
      <c r="D13" s="35" t="s">
        <v>1340</v>
      </c>
      <c r="E13" s="35" t="s">
        <v>9</v>
      </c>
      <c r="F13" s="35" t="s">
        <v>1341</v>
      </c>
      <c r="G13" s="36" t="s">
        <v>1342</v>
      </c>
      <c r="H13" s="36" t="s">
        <v>1324</v>
      </c>
      <c r="I13" s="35" t="s">
        <v>1343</v>
      </c>
      <c r="K13" s="37"/>
      <c r="L13" s="36"/>
    </row>
    <row r="14" spans="1:33" s="35" customFormat="1" x14ac:dyDescent="0.2">
      <c r="A14" s="33" t="s">
        <v>1344</v>
      </c>
      <c r="B14" s="33" t="s">
        <v>2238</v>
      </c>
      <c r="C14" s="114" t="s">
        <v>1345</v>
      </c>
      <c r="E14" s="35" t="s">
        <v>9</v>
      </c>
      <c r="G14" s="36" t="s">
        <v>2239</v>
      </c>
      <c r="H14" s="36"/>
      <c r="K14" s="34" t="s">
        <v>1346</v>
      </c>
      <c r="L14" s="36"/>
    </row>
    <row r="15" spans="1:33" s="35" customFormat="1" x14ac:dyDescent="0.2">
      <c r="A15" s="33" t="s">
        <v>1320</v>
      </c>
      <c r="B15" s="33" t="s">
        <v>2240</v>
      </c>
      <c r="C15" s="114" t="s">
        <v>1347</v>
      </c>
      <c r="D15" s="35" t="s">
        <v>1348</v>
      </c>
      <c r="E15" s="35" t="s">
        <v>9</v>
      </c>
      <c r="F15" s="35" t="s">
        <v>1343</v>
      </c>
      <c r="G15" s="36" t="s">
        <v>2241</v>
      </c>
      <c r="H15" s="36" t="s">
        <v>1324</v>
      </c>
      <c r="I15" s="35" t="s">
        <v>1343</v>
      </c>
      <c r="K15" s="37"/>
      <c r="L15" s="36"/>
    </row>
    <row r="16" spans="1:33" s="35" customFormat="1" x14ac:dyDescent="0.2">
      <c r="A16" s="33" t="s">
        <v>1349</v>
      </c>
      <c r="B16" s="33" t="s">
        <v>23</v>
      </c>
      <c r="C16" s="114"/>
      <c r="G16" s="36"/>
      <c r="H16" s="36"/>
      <c r="K16" s="37"/>
      <c r="L16" s="36" t="s">
        <v>2242</v>
      </c>
    </row>
    <row r="17" spans="1:12" s="35" customFormat="1" x14ac:dyDescent="0.2">
      <c r="A17" s="33" t="s">
        <v>1349</v>
      </c>
      <c r="B17" s="33" t="s">
        <v>2243</v>
      </c>
      <c r="C17" s="114"/>
      <c r="G17" s="36" t="s">
        <v>2244</v>
      </c>
      <c r="H17" s="36"/>
      <c r="K17" s="37"/>
      <c r="L17" s="36" t="s">
        <v>2245</v>
      </c>
    </row>
    <row r="18" spans="1:12" s="31" customFormat="1" x14ac:dyDescent="0.2">
      <c r="A18" s="29" t="s">
        <v>1350</v>
      </c>
      <c r="B18" s="29"/>
      <c r="C18" s="113"/>
      <c r="G18" s="32"/>
      <c r="H18" s="32"/>
      <c r="K18" s="37"/>
      <c r="L18" s="32"/>
    </row>
    <row r="19" spans="1:12" s="26" customFormat="1" x14ac:dyDescent="0.2">
      <c r="A19" s="25" t="s">
        <v>1316</v>
      </c>
      <c r="B19" s="25" t="s">
        <v>2246</v>
      </c>
      <c r="C19" s="209" t="s">
        <v>2247</v>
      </c>
      <c r="G19" s="27"/>
      <c r="H19" s="27"/>
      <c r="L19" s="27"/>
    </row>
    <row r="20" spans="1:12" s="23" customFormat="1" x14ac:dyDescent="0.2">
      <c r="A20" s="28" t="s">
        <v>2248</v>
      </c>
      <c r="B20" s="28" t="s">
        <v>1351</v>
      </c>
      <c r="C20" s="99" t="s">
        <v>2249</v>
      </c>
      <c r="E20" s="23" t="s">
        <v>9</v>
      </c>
      <c r="G20" s="24"/>
      <c r="H20" s="24" t="s">
        <v>2250</v>
      </c>
      <c r="I20" s="23" t="s">
        <v>2251</v>
      </c>
      <c r="K20" s="24"/>
      <c r="L20" s="24"/>
    </row>
    <row r="21" spans="1:12" s="23" customFormat="1" x14ac:dyDescent="0.2">
      <c r="A21" s="28" t="s">
        <v>2252</v>
      </c>
      <c r="B21" s="28" t="s">
        <v>1352</v>
      </c>
      <c r="C21" s="99" t="s">
        <v>2253</v>
      </c>
      <c r="E21" s="23" t="s">
        <v>9</v>
      </c>
      <c r="G21" s="24"/>
      <c r="H21" s="24"/>
      <c r="K21" s="24"/>
      <c r="L21" s="24"/>
    </row>
    <row r="22" spans="1:12" s="23" customFormat="1" x14ac:dyDescent="0.2">
      <c r="A22" s="28" t="s">
        <v>2254</v>
      </c>
      <c r="B22" s="28" t="s">
        <v>1353</v>
      </c>
      <c r="C22" s="99" t="s">
        <v>2255</v>
      </c>
      <c r="E22" s="23" t="s">
        <v>9</v>
      </c>
      <c r="G22" s="24" t="s">
        <v>2256</v>
      </c>
      <c r="H22" s="24"/>
      <c r="K22" s="24"/>
      <c r="L22" s="24"/>
    </row>
    <row r="23" spans="1:12" s="23" customFormat="1" x14ac:dyDescent="0.2">
      <c r="A23" s="28" t="s">
        <v>1320</v>
      </c>
      <c r="B23" s="28" t="s">
        <v>2257</v>
      </c>
      <c r="C23" s="99" t="s">
        <v>2258</v>
      </c>
      <c r="E23" s="23" t="s">
        <v>9</v>
      </c>
      <c r="G23" s="109" t="s">
        <v>2259</v>
      </c>
      <c r="H23" s="24" t="s">
        <v>1324</v>
      </c>
      <c r="I23" s="23" t="s">
        <v>2260</v>
      </c>
      <c r="K23" s="24"/>
      <c r="L23" s="24"/>
    </row>
    <row r="24" spans="1:12" s="23" customFormat="1" x14ac:dyDescent="0.2">
      <c r="A24" s="28" t="s">
        <v>2261</v>
      </c>
      <c r="B24" s="28" t="s">
        <v>1354</v>
      </c>
      <c r="C24" s="99" t="s">
        <v>2262</v>
      </c>
      <c r="E24" s="23" t="s">
        <v>9</v>
      </c>
      <c r="G24" s="24" t="s">
        <v>2263</v>
      </c>
      <c r="H24" s="24"/>
      <c r="K24" s="24"/>
      <c r="L24" s="24"/>
    </row>
    <row r="25" spans="1:12" s="23" customFormat="1" x14ac:dyDescent="0.2">
      <c r="A25" s="28" t="s">
        <v>3615</v>
      </c>
      <c r="B25" s="28" t="s">
        <v>3616</v>
      </c>
      <c r="C25" s="99" t="s">
        <v>3617</v>
      </c>
      <c r="D25" s="23" t="s">
        <v>3618</v>
      </c>
      <c r="E25" s="23" t="s">
        <v>9</v>
      </c>
      <c r="G25" s="24" t="s">
        <v>3619</v>
      </c>
      <c r="H25" s="24"/>
      <c r="K25" s="24"/>
      <c r="L25" s="24"/>
    </row>
    <row r="26" spans="1:12" s="23" customFormat="1" x14ac:dyDescent="0.2">
      <c r="A26" s="20" t="s">
        <v>3620</v>
      </c>
      <c r="B26" s="28" t="s">
        <v>1703</v>
      </c>
      <c r="C26" s="99" t="s">
        <v>3621</v>
      </c>
      <c r="E26" s="23" t="s">
        <v>9</v>
      </c>
      <c r="G26" s="24" t="s">
        <v>3622</v>
      </c>
      <c r="H26" s="24" t="s">
        <v>3623</v>
      </c>
      <c r="I26" s="23" t="s">
        <v>3624</v>
      </c>
      <c r="L26" s="24"/>
    </row>
    <row r="27" spans="1:12" s="74" customFormat="1" x14ac:dyDescent="0.2">
      <c r="A27" s="210" t="s">
        <v>1325</v>
      </c>
      <c r="B27" s="210" t="s">
        <v>2264</v>
      </c>
      <c r="C27" s="73" t="s">
        <v>2265</v>
      </c>
      <c r="G27" s="76" t="s">
        <v>2266</v>
      </c>
      <c r="H27" s="76"/>
      <c r="K27" s="211"/>
      <c r="L27" s="76"/>
    </row>
    <row r="28" spans="1:12" s="35" customFormat="1" x14ac:dyDescent="0.2">
      <c r="A28" s="33" t="s">
        <v>2267</v>
      </c>
      <c r="B28" s="33" t="s">
        <v>2268</v>
      </c>
      <c r="C28" s="114" t="s">
        <v>2269</v>
      </c>
      <c r="D28" s="35" t="s">
        <v>2270</v>
      </c>
      <c r="E28" s="35" t="s">
        <v>9</v>
      </c>
      <c r="G28" s="115"/>
      <c r="H28" s="36"/>
      <c r="K28" s="34" t="s">
        <v>1337</v>
      </c>
      <c r="L28" s="36"/>
    </row>
    <row r="29" spans="1:12" s="35" customFormat="1" x14ac:dyDescent="0.2">
      <c r="A29" s="33" t="s">
        <v>1355</v>
      </c>
      <c r="B29" s="33" t="s">
        <v>2271</v>
      </c>
      <c r="C29" s="114" t="s">
        <v>2272</v>
      </c>
      <c r="G29" s="115" t="s">
        <v>2273</v>
      </c>
      <c r="H29" s="36"/>
      <c r="K29" s="34"/>
      <c r="L29" s="36"/>
    </row>
    <row r="30" spans="1:12" s="35" customFormat="1" x14ac:dyDescent="0.2">
      <c r="A30" s="38" t="s">
        <v>1356</v>
      </c>
      <c r="B30" s="33" t="s">
        <v>2274</v>
      </c>
      <c r="C30" s="114" t="s">
        <v>2275</v>
      </c>
      <c r="D30" s="35" t="s">
        <v>2276</v>
      </c>
      <c r="G30" s="115" t="s">
        <v>2277</v>
      </c>
      <c r="H30" s="115" t="s">
        <v>2278</v>
      </c>
      <c r="I30" s="115" t="s">
        <v>2279</v>
      </c>
      <c r="K30" s="34"/>
      <c r="L30" s="36"/>
    </row>
    <row r="31" spans="1:12" s="35" customFormat="1" x14ac:dyDescent="0.2">
      <c r="A31" s="38" t="s">
        <v>1356</v>
      </c>
      <c r="B31" s="33" t="s">
        <v>2280</v>
      </c>
      <c r="C31" s="114" t="s">
        <v>2281</v>
      </c>
      <c r="D31" s="35" t="s">
        <v>2276</v>
      </c>
      <c r="G31" s="115" t="s">
        <v>2282</v>
      </c>
      <c r="H31" s="115" t="s">
        <v>2283</v>
      </c>
      <c r="I31" s="115" t="s">
        <v>2279</v>
      </c>
      <c r="K31" s="34"/>
      <c r="L31" s="36"/>
    </row>
    <row r="32" spans="1:12" s="35" customFormat="1" x14ac:dyDescent="0.2">
      <c r="A32" s="38" t="s">
        <v>1356</v>
      </c>
      <c r="B32" s="33" t="s">
        <v>2284</v>
      </c>
      <c r="C32" s="114" t="s">
        <v>2285</v>
      </c>
      <c r="D32" s="35" t="s">
        <v>2276</v>
      </c>
      <c r="G32" s="115" t="s">
        <v>2286</v>
      </c>
      <c r="H32" s="115" t="s">
        <v>2287</v>
      </c>
      <c r="I32" s="115" t="s">
        <v>2279</v>
      </c>
      <c r="K32" s="34"/>
      <c r="L32" s="36"/>
    </row>
    <row r="33" spans="1:12" s="35" customFormat="1" x14ac:dyDescent="0.2">
      <c r="A33" s="38" t="s">
        <v>1356</v>
      </c>
      <c r="B33" s="33" t="s">
        <v>2288</v>
      </c>
      <c r="C33" s="114" t="s">
        <v>2289</v>
      </c>
      <c r="D33" s="35" t="s">
        <v>2276</v>
      </c>
      <c r="G33" s="115" t="s">
        <v>2290</v>
      </c>
      <c r="H33" s="115" t="s">
        <v>2287</v>
      </c>
      <c r="I33" s="115" t="s">
        <v>2279</v>
      </c>
      <c r="K33" s="34"/>
      <c r="L33" s="36"/>
    </row>
    <row r="34" spans="1:12" s="35" customFormat="1" x14ac:dyDescent="0.2">
      <c r="A34" s="38" t="s">
        <v>1356</v>
      </c>
      <c r="B34" s="33" t="s">
        <v>2291</v>
      </c>
      <c r="C34" s="114" t="s">
        <v>2292</v>
      </c>
      <c r="D34" s="35" t="s">
        <v>2276</v>
      </c>
      <c r="G34" s="115" t="s">
        <v>2293</v>
      </c>
      <c r="H34" s="115" t="s">
        <v>2287</v>
      </c>
      <c r="I34" s="115" t="s">
        <v>2279</v>
      </c>
      <c r="K34" s="34"/>
      <c r="L34" s="36"/>
    </row>
    <row r="35" spans="1:12" s="35" customFormat="1" x14ac:dyDescent="0.2">
      <c r="A35" s="38" t="s">
        <v>1356</v>
      </c>
      <c r="B35" s="33" t="s">
        <v>2294</v>
      </c>
      <c r="C35" s="114" t="s">
        <v>2295</v>
      </c>
      <c r="D35" s="35" t="s">
        <v>2276</v>
      </c>
      <c r="G35" s="115" t="s">
        <v>2296</v>
      </c>
      <c r="H35" s="115" t="s">
        <v>2287</v>
      </c>
      <c r="I35" s="115" t="s">
        <v>2279</v>
      </c>
      <c r="K35" s="34"/>
      <c r="L35" s="36"/>
    </row>
    <row r="36" spans="1:12" s="31" customFormat="1" x14ac:dyDescent="0.2">
      <c r="A36" s="30" t="s">
        <v>1350</v>
      </c>
      <c r="B36" s="29"/>
      <c r="C36" s="113"/>
      <c r="G36" s="116"/>
      <c r="H36" s="116"/>
      <c r="I36" s="116"/>
      <c r="L36" s="32"/>
    </row>
    <row r="37" spans="1:12" s="35" customFormat="1" x14ac:dyDescent="0.2">
      <c r="A37" s="38" t="s">
        <v>1349</v>
      </c>
      <c r="B37" s="33" t="s">
        <v>24</v>
      </c>
      <c r="C37" s="114" t="s">
        <v>2265</v>
      </c>
      <c r="G37" s="115"/>
      <c r="H37" s="115"/>
      <c r="I37" s="115"/>
      <c r="L37" s="115" t="s">
        <v>2297</v>
      </c>
    </row>
    <row r="38" spans="1:12" s="23" customFormat="1" x14ac:dyDescent="0.2">
      <c r="A38" s="28" t="s">
        <v>2298</v>
      </c>
      <c r="B38" s="28" t="s">
        <v>1357</v>
      </c>
      <c r="C38" s="99" t="s">
        <v>2299</v>
      </c>
      <c r="D38" s="23" t="s">
        <v>2300</v>
      </c>
      <c r="E38" s="23" t="s">
        <v>9</v>
      </c>
      <c r="F38" s="23" t="s">
        <v>2301</v>
      </c>
      <c r="G38" s="24" t="s">
        <v>2302</v>
      </c>
      <c r="H38" s="24"/>
      <c r="K38" s="117"/>
      <c r="L38" s="24"/>
    </row>
    <row r="39" spans="1:12" s="23" customFormat="1" x14ac:dyDescent="0.2">
      <c r="A39" s="28" t="s">
        <v>1358</v>
      </c>
      <c r="B39" s="28" t="s">
        <v>1359</v>
      </c>
      <c r="C39" s="99" t="s">
        <v>2299</v>
      </c>
      <c r="D39" s="23" t="s">
        <v>2300</v>
      </c>
      <c r="E39" s="23" t="s">
        <v>9</v>
      </c>
      <c r="F39" s="23" t="s">
        <v>2301</v>
      </c>
      <c r="G39" s="24" t="s">
        <v>2303</v>
      </c>
      <c r="H39" s="24"/>
      <c r="K39" s="117"/>
      <c r="L39" s="24"/>
    </row>
    <row r="40" spans="1:12" s="23" customFormat="1" x14ac:dyDescent="0.2">
      <c r="A40" s="28" t="s">
        <v>2304</v>
      </c>
      <c r="B40" s="28" t="s">
        <v>1360</v>
      </c>
      <c r="C40" s="99" t="s">
        <v>2305</v>
      </c>
      <c r="D40" s="23" t="s">
        <v>2306</v>
      </c>
      <c r="E40" s="23" t="s">
        <v>9</v>
      </c>
      <c r="F40" s="23" t="s">
        <v>2307</v>
      </c>
      <c r="G40" s="24" t="s">
        <v>2308</v>
      </c>
      <c r="H40" s="24"/>
      <c r="I40" s="212"/>
      <c r="K40" s="117"/>
      <c r="L40" s="24"/>
    </row>
    <row r="41" spans="1:12" s="23" customFormat="1" x14ac:dyDescent="0.2">
      <c r="A41" s="28" t="s">
        <v>2309</v>
      </c>
      <c r="B41" s="28" t="s">
        <v>1361</v>
      </c>
      <c r="C41" s="99" t="s">
        <v>2305</v>
      </c>
      <c r="D41" s="23" t="s">
        <v>2306</v>
      </c>
      <c r="E41" s="23" t="s">
        <v>9</v>
      </c>
      <c r="F41" s="23" t="s">
        <v>2307</v>
      </c>
      <c r="G41" s="24" t="s">
        <v>2310</v>
      </c>
      <c r="H41" s="24"/>
      <c r="I41" s="212"/>
      <c r="K41" s="117"/>
      <c r="L41" s="24"/>
    </row>
    <row r="42" spans="1:12" s="23" customFormat="1" x14ac:dyDescent="0.2">
      <c r="A42" s="28" t="s">
        <v>2311</v>
      </c>
      <c r="B42" s="28" t="s">
        <v>1362</v>
      </c>
      <c r="C42" s="99" t="s">
        <v>2312</v>
      </c>
      <c r="E42" s="23" t="s">
        <v>9</v>
      </c>
      <c r="F42" s="23" t="s">
        <v>2301</v>
      </c>
      <c r="G42" s="24" t="s">
        <v>2313</v>
      </c>
      <c r="H42" s="24"/>
      <c r="K42" s="117"/>
      <c r="L42" s="24"/>
    </row>
    <row r="43" spans="1:12" s="23" customFormat="1" x14ac:dyDescent="0.2">
      <c r="A43" s="28" t="s">
        <v>2314</v>
      </c>
      <c r="B43" s="28" t="s">
        <v>2315</v>
      </c>
      <c r="C43" s="99" t="s">
        <v>2316</v>
      </c>
      <c r="E43" s="23" t="s">
        <v>9</v>
      </c>
      <c r="F43" s="23" t="s">
        <v>2317</v>
      </c>
      <c r="G43" s="24" t="s">
        <v>2318</v>
      </c>
      <c r="H43" s="24"/>
      <c r="K43" s="117"/>
      <c r="L43" s="24"/>
    </row>
    <row r="44" spans="1:12" s="23" customFormat="1" x14ac:dyDescent="0.2">
      <c r="A44" s="28" t="s">
        <v>2319</v>
      </c>
      <c r="B44" s="28" t="s">
        <v>1363</v>
      </c>
      <c r="C44" s="99" t="s">
        <v>2312</v>
      </c>
      <c r="E44" s="23" t="s">
        <v>9</v>
      </c>
      <c r="F44" s="23" t="s">
        <v>2301</v>
      </c>
      <c r="G44" s="24" t="s">
        <v>2320</v>
      </c>
      <c r="H44" s="24"/>
      <c r="K44" s="117"/>
      <c r="L44" s="24"/>
    </row>
    <row r="45" spans="1:12" s="23" customFormat="1" x14ac:dyDescent="0.2">
      <c r="A45" s="28" t="s">
        <v>2321</v>
      </c>
      <c r="B45" s="28" t="s">
        <v>1364</v>
      </c>
      <c r="C45" s="99" t="s">
        <v>2299</v>
      </c>
      <c r="D45" s="23" t="s">
        <v>2300</v>
      </c>
      <c r="E45" s="23" t="s">
        <v>9</v>
      </c>
      <c r="F45" s="23" t="s">
        <v>2301</v>
      </c>
      <c r="G45" s="24" t="s">
        <v>2322</v>
      </c>
      <c r="H45" s="24"/>
      <c r="K45" s="117"/>
      <c r="L45" s="24"/>
    </row>
    <row r="46" spans="1:12" s="120" customFormat="1" x14ac:dyDescent="0.2">
      <c r="A46" s="118" t="s">
        <v>2323</v>
      </c>
      <c r="B46" s="118" t="s">
        <v>1365</v>
      </c>
      <c r="C46" s="119" t="s">
        <v>1366</v>
      </c>
      <c r="G46" s="121" t="s">
        <v>2324</v>
      </c>
      <c r="H46" s="121"/>
      <c r="L46" s="121"/>
    </row>
    <row r="47" spans="1:12" s="26" customFormat="1" x14ac:dyDescent="0.2">
      <c r="A47" s="25" t="s">
        <v>1316</v>
      </c>
      <c r="B47" s="25" t="s">
        <v>2325</v>
      </c>
      <c r="C47" s="77" t="s">
        <v>2326</v>
      </c>
      <c r="G47" s="27"/>
      <c r="H47" s="27"/>
      <c r="L47" s="27"/>
    </row>
    <row r="48" spans="1:12" s="23" customFormat="1" x14ac:dyDescent="0.2">
      <c r="A48" s="20" t="s">
        <v>2327</v>
      </c>
      <c r="B48" s="20" t="s">
        <v>25</v>
      </c>
      <c r="C48" s="99" t="s">
        <v>2328</v>
      </c>
      <c r="E48" s="109" t="s">
        <v>9</v>
      </c>
      <c r="F48" s="109"/>
      <c r="G48" s="109"/>
      <c r="H48" s="24"/>
      <c r="L48" s="24"/>
    </row>
    <row r="49" spans="1:12" s="23" customFormat="1" x14ac:dyDescent="0.2">
      <c r="A49" s="20" t="s">
        <v>2329</v>
      </c>
      <c r="B49" s="20" t="s">
        <v>2330</v>
      </c>
      <c r="C49" s="99" t="s">
        <v>2331</v>
      </c>
      <c r="D49" s="23" t="s">
        <v>2332</v>
      </c>
      <c r="E49" s="109" t="s">
        <v>9</v>
      </c>
      <c r="F49" s="109"/>
      <c r="G49" s="109" t="s">
        <v>2333</v>
      </c>
      <c r="H49" s="24"/>
      <c r="L49" s="24"/>
    </row>
    <row r="50" spans="1:12" s="23" customFormat="1" x14ac:dyDescent="0.2">
      <c r="A50" s="20" t="s">
        <v>1320</v>
      </c>
      <c r="B50" s="20" t="s">
        <v>2334</v>
      </c>
      <c r="C50" s="99" t="s">
        <v>1367</v>
      </c>
      <c r="E50" s="109" t="s">
        <v>9</v>
      </c>
      <c r="F50" s="109"/>
      <c r="G50" s="109" t="s">
        <v>2335</v>
      </c>
      <c r="H50" s="24"/>
      <c r="L50" s="24"/>
    </row>
    <row r="51" spans="1:12" s="35" customFormat="1" x14ac:dyDescent="0.2">
      <c r="A51" s="38" t="s">
        <v>1349</v>
      </c>
      <c r="B51" s="38" t="s">
        <v>26</v>
      </c>
      <c r="C51" s="114"/>
      <c r="E51" s="115"/>
      <c r="F51" s="115"/>
      <c r="G51" s="115" t="s">
        <v>2333</v>
      </c>
      <c r="H51" s="36"/>
      <c r="L51" s="122" t="s">
        <v>2336</v>
      </c>
    </row>
    <row r="52" spans="1:12" s="23" customFormat="1" x14ac:dyDescent="0.2">
      <c r="A52" s="20" t="s">
        <v>2337</v>
      </c>
      <c r="B52" s="20" t="s">
        <v>2338</v>
      </c>
      <c r="C52" s="99" t="s">
        <v>2339</v>
      </c>
      <c r="D52" s="23" t="s">
        <v>2340</v>
      </c>
      <c r="E52" s="109" t="s">
        <v>9</v>
      </c>
      <c r="F52" s="109"/>
      <c r="G52" s="109" t="s">
        <v>2333</v>
      </c>
      <c r="H52" s="24"/>
      <c r="L52" s="24"/>
    </row>
    <row r="53" spans="1:12" s="23" customFormat="1" x14ac:dyDescent="0.2">
      <c r="A53" s="20" t="s">
        <v>2341</v>
      </c>
      <c r="B53" s="20" t="s">
        <v>2342</v>
      </c>
      <c r="C53" s="99" t="s">
        <v>2343</v>
      </c>
      <c r="D53" s="23" t="s">
        <v>2344</v>
      </c>
      <c r="E53" s="109" t="s">
        <v>9</v>
      </c>
      <c r="F53" s="109"/>
      <c r="G53" s="109" t="s">
        <v>2345</v>
      </c>
      <c r="H53" s="109" t="s">
        <v>2346</v>
      </c>
      <c r="I53" s="109" t="s">
        <v>2347</v>
      </c>
      <c r="J53" s="109"/>
      <c r="L53" s="24"/>
    </row>
    <row r="54" spans="1:12" s="35" customFormat="1" x14ac:dyDescent="0.2">
      <c r="A54" s="38" t="s">
        <v>1349</v>
      </c>
      <c r="B54" s="38" t="s">
        <v>27</v>
      </c>
      <c r="C54" s="114"/>
      <c r="E54" s="115"/>
      <c r="F54" s="115"/>
      <c r="G54" s="115" t="s">
        <v>2333</v>
      </c>
      <c r="H54" s="36"/>
      <c r="L54" s="122" t="s">
        <v>2348</v>
      </c>
    </row>
    <row r="55" spans="1:12" s="23" customFormat="1" x14ac:dyDescent="0.2">
      <c r="A55" s="20" t="s">
        <v>1356</v>
      </c>
      <c r="B55" s="20" t="s">
        <v>28</v>
      </c>
      <c r="C55" s="99" t="s">
        <v>2349</v>
      </c>
      <c r="D55" s="23" t="s">
        <v>2350</v>
      </c>
      <c r="E55" s="109" t="s">
        <v>9</v>
      </c>
      <c r="F55" s="109"/>
      <c r="G55" s="109" t="s">
        <v>2333</v>
      </c>
      <c r="H55" s="109" t="s">
        <v>2351</v>
      </c>
      <c r="I55" s="109" t="s">
        <v>2352</v>
      </c>
      <c r="J55" s="109"/>
      <c r="L55" s="24"/>
    </row>
    <row r="56" spans="1:12" s="35" customFormat="1" x14ac:dyDescent="0.2">
      <c r="A56" s="38" t="s">
        <v>1349</v>
      </c>
      <c r="B56" s="38" t="s">
        <v>2353</v>
      </c>
      <c r="C56" s="114"/>
      <c r="E56" s="115" t="s">
        <v>9</v>
      </c>
      <c r="F56" s="115"/>
      <c r="G56" s="115" t="s">
        <v>2333</v>
      </c>
      <c r="H56" s="36"/>
      <c r="L56" s="122" t="s">
        <v>2354</v>
      </c>
    </row>
    <row r="57" spans="1:12" s="35" customFormat="1" x14ac:dyDescent="0.2">
      <c r="A57" s="38" t="s">
        <v>1349</v>
      </c>
      <c r="B57" s="38" t="s">
        <v>29</v>
      </c>
      <c r="C57" s="114"/>
      <c r="E57" s="115" t="s">
        <v>9</v>
      </c>
      <c r="F57" s="115"/>
      <c r="G57" s="115" t="s">
        <v>2333</v>
      </c>
      <c r="H57" s="36"/>
      <c r="L57" s="36" t="s">
        <v>2355</v>
      </c>
    </row>
    <row r="58" spans="1:12" s="125" customFormat="1" x14ac:dyDescent="0.2">
      <c r="A58" s="123" t="s">
        <v>1325</v>
      </c>
      <c r="B58" s="123" t="s">
        <v>2356</v>
      </c>
      <c r="C58" s="124" t="s">
        <v>2357</v>
      </c>
      <c r="E58" s="126"/>
      <c r="F58" s="126"/>
      <c r="G58" s="126"/>
      <c r="H58" s="127"/>
      <c r="L58" s="127"/>
    </row>
    <row r="59" spans="1:12" s="130" customFormat="1" x14ac:dyDescent="0.2">
      <c r="A59" s="128" t="s">
        <v>2358</v>
      </c>
      <c r="B59" s="128" t="s">
        <v>30</v>
      </c>
      <c r="C59" s="129" t="s">
        <v>2359</v>
      </c>
      <c r="D59" s="130" t="s">
        <v>2360</v>
      </c>
      <c r="E59" s="131" t="s">
        <v>9</v>
      </c>
      <c r="F59" s="131"/>
      <c r="G59" s="131"/>
      <c r="H59" s="131"/>
      <c r="I59" s="131"/>
      <c r="J59" s="131"/>
      <c r="L59" s="132"/>
    </row>
    <row r="60" spans="1:12" s="130" customFormat="1" x14ac:dyDescent="0.2">
      <c r="A60" s="128" t="s">
        <v>2361</v>
      </c>
      <c r="B60" s="128" t="s">
        <v>31</v>
      </c>
      <c r="C60" s="129" t="s">
        <v>2362</v>
      </c>
      <c r="E60" s="131" t="s">
        <v>9</v>
      </c>
      <c r="F60" s="131"/>
      <c r="G60" s="131"/>
      <c r="H60" s="132"/>
      <c r="L60" s="132"/>
    </row>
    <row r="61" spans="1:12" s="130" customFormat="1" x14ac:dyDescent="0.2">
      <c r="A61" s="128" t="s">
        <v>2363</v>
      </c>
      <c r="B61" s="128" t="s">
        <v>2364</v>
      </c>
      <c r="C61" s="132" t="s">
        <v>2365</v>
      </c>
      <c r="D61" s="130" t="s">
        <v>2366</v>
      </c>
      <c r="E61" s="131" t="s">
        <v>9</v>
      </c>
      <c r="F61" s="131"/>
      <c r="G61" s="131" t="s">
        <v>2333</v>
      </c>
      <c r="H61" s="132"/>
      <c r="L61" s="132"/>
    </row>
    <row r="62" spans="1:12" s="130" customFormat="1" x14ac:dyDescent="0.2">
      <c r="A62" s="128" t="s">
        <v>2341</v>
      </c>
      <c r="B62" s="128" t="s">
        <v>2367</v>
      </c>
      <c r="C62" s="132" t="s">
        <v>2368</v>
      </c>
      <c r="D62" s="130" t="s">
        <v>2366</v>
      </c>
      <c r="E62" s="131" t="s">
        <v>9</v>
      </c>
      <c r="F62" s="131"/>
      <c r="G62" s="131" t="s">
        <v>2369</v>
      </c>
      <c r="H62" s="131" t="s">
        <v>2370</v>
      </c>
      <c r="I62" s="131" t="s">
        <v>2371</v>
      </c>
      <c r="J62" s="131"/>
      <c r="L62" s="132"/>
    </row>
    <row r="63" spans="1:12" s="130" customFormat="1" x14ac:dyDescent="0.2">
      <c r="A63" s="128" t="s">
        <v>1349</v>
      </c>
      <c r="B63" s="128" t="s">
        <v>32</v>
      </c>
      <c r="C63" s="132"/>
      <c r="E63" s="131"/>
      <c r="F63" s="131"/>
      <c r="G63" s="131" t="s">
        <v>2369</v>
      </c>
      <c r="H63" s="131"/>
      <c r="I63" s="131"/>
      <c r="J63" s="131"/>
      <c r="L63" s="132" t="s">
        <v>2372</v>
      </c>
    </row>
    <row r="64" spans="1:12" s="135" customFormat="1" x14ac:dyDescent="0.2">
      <c r="A64" s="133" t="s">
        <v>1350</v>
      </c>
      <c r="B64" s="133"/>
      <c r="C64" s="134"/>
      <c r="E64" s="136"/>
      <c r="F64" s="136"/>
      <c r="G64" s="136"/>
      <c r="H64" s="136"/>
      <c r="I64" s="136"/>
      <c r="J64" s="136"/>
      <c r="L64" s="137"/>
    </row>
    <row r="65" spans="1:12" s="26" customFormat="1" x14ac:dyDescent="0.2">
      <c r="A65" s="138" t="s">
        <v>1316</v>
      </c>
      <c r="B65" s="138" t="s">
        <v>2373</v>
      </c>
      <c r="C65" s="103" t="s">
        <v>2374</v>
      </c>
      <c r="E65" s="78"/>
      <c r="F65" s="78"/>
      <c r="G65" s="139" t="s">
        <v>2333</v>
      </c>
      <c r="H65" s="27"/>
      <c r="L65" s="27"/>
    </row>
    <row r="66" spans="1:12" s="26" customFormat="1" x14ac:dyDescent="0.2">
      <c r="A66" s="138" t="s">
        <v>1316</v>
      </c>
      <c r="B66" s="138" t="s">
        <v>2375</v>
      </c>
      <c r="C66" s="103" t="s">
        <v>2376</v>
      </c>
      <c r="E66" s="78"/>
      <c r="F66" s="78"/>
      <c r="G66" s="139" t="s">
        <v>2377</v>
      </c>
      <c r="H66" s="27"/>
      <c r="L66" s="27"/>
    </row>
    <row r="67" spans="1:12" s="143" customFormat="1" x14ac:dyDescent="0.2">
      <c r="A67" s="140" t="s">
        <v>1350</v>
      </c>
      <c r="B67" s="141"/>
      <c r="C67" s="142"/>
      <c r="G67" s="144"/>
      <c r="H67" s="144"/>
      <c r="L67" s="144"/>
    </row>
    <row r="68" spans="1:12" s="120" customFormat="1" x14ac:dyDescent="0.2">
      <c r="A68" s="118" t="s">
        <v>2323</v>
      </c>
      <c r="B68" s="118" t="s">
        <v>2378</v>
      </c>
      <c r="C68" s="119" t="s">
        <v>2379</v>
      </c>
      <c r="G68" s="121" t="s">
        <v>2380</v>
      </c>
      <c r="H68" s="121"/>
      <c r="L68" s="121"/>
    </row>
    <row r="69" spans="1:12" s="26" customFormat="1" x14ac:dyDescent="0.2">
      <c r="A69" s="25" t="s">
        <v>1316</v>
      </c>
      <c r="B69" s="25" t="s">
        <v>2381</v>
      </c>
      <c r="C69" s="77" t="s">
        <v>2326</v>
      </c>
      <c r="G69" s="27"/>
      <c r="H69" s="27"/>
      <c r="L69" s="27"/>
    </row>
    <row r="70" spans="1:12" s="23" customFormat="1" x14ac:dyDescent="0.2">
      <c r="A70" s="20" t="s">
        <v>2327</v>
      </c>
      <c r="B70" s="20" t="s">
        <v>817</v>
      </c>
      <c r="C70" s="99" t="s">
        <v>2328</v>
      </c>
      <c r="E70" s="109" t="s">
        <v>9</v>
      </c>
      <c r="F70" s="109"/>
      <c r="G70" s="109"/>
      <c r="H70" s="24"/>
      <c r="L70" s="24"/>
    </row>
    <row r="71" spans="1:12" s="23" customFormat="1" x14ac:dyDescent="0.2">
      <c r="A71" s="20" t="s">
        <v>2329</v>
      </c>
      <c r="B71" s="20" t="s">
        <v>2382</v>
      </c>
      <c r="C71" s="99" t="s">
        <v>2331</v>
      </c>
      <c r="D71" s="23" t="s">
        <v>2332</v>
      </c>
      <c r="E71" s="109" t="s">
        <v>9</v>
      </c>
      <c r="F71" s="109"/>
      <c r="G71" s="109" t="s">
        <v>2383</v>
      </c>
      <c r="H71" s="24"/>
      <c r="L71" s="24"/>
    </row>
    <row r="72" spans="1:12" s="23" customFormat="1" x14ac:dyDescent="0.2">
      <c r="A72" s="20" t="s">
        <v>1320</v>
      </c>
      <c r="B72" s="20" t="s">
        <v>2384</v>
      </c>
      <c r="C72" s="99" t="s">
        <v>1367</v>
      </c>
      <c r="E72" s="109" t="s">
        <v>9</v>
      </c>
      <c r="F72" s="109"/>
      <c r="G72" s="109" t="s">
        <v>2385</v>
      </c>
      <c r="H72" s="24"/>
      <c r="L72" s="24"/>
    </row>
    <row r="73" spans="1:12" s="35" customFormat="1" x14ac:dyDescent="0.2">
      <c r="A73" s="38" t="s">
        <v>1349</v>
      </c>
      <c r="B73" s="38" t="s">
        <v>818</v>
      </c>
      <c r="C73" s="114"/>
      <c r="E73" s="115"/>
      <c r="F73" s="115"/>
      <c r="G73" s="115" t="s">
        <v>2383</v>
      </c>
      <c r="H73" s="36"/>
      <c r="L73" s="122" t="s">
        <v>2386</v>
      </c>
    </row>
    <row r="74" spans="1:12" s="23" customFormat="1" x14ac:dyDescent="0.2">
      <c r="A74" s="20" t="s">
        <v>2387</v>
      </c>
      <c r="B74" s="20" t="s">
        <v>2388</v>
      </c>
      <c r="C74" s="99" t="s">
        <v>2339</v>
      </c>
      <c r="D74" s="23" t="s">
        <v>2389</v>
      </c>
      <c r="E74" s="109" t="s">
        <v>9</v>
      </c>
      <c r="F74" s="109"/>
      <c r="G74" s="109" t="s">
        <v>2383</v>
      </c>
      <c r="H74" s="24"/>
      <c r="L74" s="24"/>
    </row>
    <row r="75" spans="1:12" s="23" customFormat="1" x14ac:dyDescent="0.2">
      <c r="A75" s="20" t="s">
        <v>2341</v>
      </c>
      <c r="B75" s="20" t="s">
        <v>2390</v>
      </c>
      <c r="C75" s="99" t="s">
        <v>2343</v>
      </c>
      <c r="D75" s="23" t="s">
        <v>2391</v>
      </c>
      <c r="E75" s="109" t="s">
        <v>9</v>
      </c>
      <c r="F75" s="109"/>
      <c r="G75" s="109" t="s">
        <v>2392</v>
      </c>
      <c r="H75" s="109" t="s">
        <v>2393</v>
      </c>
      <c r="I75" s="109" t="s">
        <v>2394</v>
      </c>
      <c r="J75" s="109"/>
      <c r="L75" s="24"/>
    </row>
    <row r="76" spans="1:12" s="35" customFormat="1" x14ac:dyDescent="0.2">
      <c r="A76" s="38" t="s">
        <v>1349</v>
      </c>
      <c r="B76" s="38" t="s">
        <v>819</v>
      </c>
      <c r="C76" s="114"/>
      <c r="E76" s="115"/>
      <c r="F76" s="115"/>
      <c r="G76" s="115" t="s">
        <v>2383</v>
      </c>
      <c r="H76" s="36"/>
      <c r="L76" s="122" t="s">
        <v>2395</v>
      </c>
    </row>
    <row r="77" spans="1:12" s="23" customFormat="1" x14ac:dyDescent="0.2">
      <c r="A77" s="20" t="s">
        <v>1356</v>
      </c>
      <c r="B77" s="20" t="s">
        <v>820</v>
      </c>
      <c r="C77" s="99" t="s">
        <v>2349</v>
      </c>
      <c r="D77" s="23" t="s">
        <v>2396</v>
      </c>
      <c r="E77" s="109" t="s">
        <v>9</v>
      </c>
      <c r="F77" s="109"/>
      <c r="G77" s="109" t="s">
        <v>2383</v>
      </c>
      <c r="H77" s="109" t="s">
        <v>2397</v>
      </c>
      <c r="I77" s="109" t="s">
        <v>2352</v>
      </c>
      <c r="J77" s="109"/>
      <c r="L77" s="24"/>
    </row>
    <row r="78" spans="1:12" s="35" customFormat="1" ht="102" x14ac:dyDescent="0.2">
      <c r="A78" s="38" t="s">
        <v>1349</v>
      </c>
      <c r="B78" s="38" t="s">
        <v>2398</v>
      </c>
      <c r="C78" s="114"/>
      <c r="E78" s="115" t="s">
        <v>9</v>
      </c>
      <c r="F78" s="115"/>
      <c r="G78" s="115" t="s">
        <v>2383</v>
      </c>
      <c r="H78" s="36"/>
      <c r="L78" s="279" t="s">
        <v>2399</v>
      </c>
    </row>
    <row r="79" spans="1:12" s="35" customFormat="1" x14ac:dyDescent="0.2">
      <c r="A79" s="38" t="s">
        <v>1349</v>
      </c>
      <c r="B79" s="38" t="s">
        <v>821</v>
      </c>
      <c r="C79" s="114"/>
      <c r="E79" s="115" t="s">
        <v>9</v>
      </c>
      <c r="F79" s="115"/>
      <c r="G79" s="115" t="s">
        <v>2383</v>
      </c>
      <c r="H79" s="36"/>
      <c r="L79" s="36" t="s">
        <v>2400</v>
      </c>
    </row>
    <row r="80" spans="1:12" s="125" customFormat="1" x14ac:dyDescent="0.2">
      <c r="A80" s="123" t="s">
        <v>1325</v>
      </c>
      <c r="B80" s="123" t="s">
        <v>2401</v>
      </c>
      <c r="C80" s="124" t="s">
        <v>2357</v>
      </c>
      <c r="E80" s="126"/>
      <c r="F80" s="126"/>
      <c r="G80" s="126"/>
      <c r="H80" s="127"/>
      <c r="L80" s="127"/>
    </row>
    <row r="81" spans="1:12" s="130" customFormat="1" x14ac:dyDescent="0.2">
      <c r="A81" s="128" t="s">
        <v>2358</v>
      </c>
      <c r="B81" s="128" t="s">
        <v>822</v>
      </c>
      <c r="C81" s="129" t="s">
        <v>2359</v>
      </c>
      <c r="D81" s="130" t="s">
        <v>2360</v>
      </c>
      <c r="E81" s="131" t="s">
        <v>9</v>
      </c>
      <c r="F81" s="131"/>
      <c r="G81" s="131"/>
      <c r="H81" s="131"/>
      <c r="I81" s="131"/>
      <c r="J81" s="131"/>
      <c r="L81" s="132"/>
    </row>
    <row r="82" spans="1:12" s="130" customFormat="1" x14ac:dyDescent="0.2">
      <c r="A82" s="128" t="s">
        <v>2361</v>
      </c>
      <c r="B82" s="128" t="s">
        <v>823</v>
      </c>
      <c r="C82" s="129" t="s">
        <v>2362</v>
      </c>
      <c r="E82" s="131" t="s">
        <v>9</v>
      </c>
      <c r="F82" s="131"/>
      <c r="G82" s="131"/>
      <c r="H82" s="132"/>
      <c r="L82" s="132"/>
    </row>
    <row r="83" spans="1:12" s="130" customFormat="1" x14ac:dyDescent="0.2">
      <c r="A83" s="128" t="s">
        <v>2363</v>
      </c>
      <c r="B83" s="128" t="s">
        <v>2402</v>
      </c>
      <c r="C83" s="132" t="s">
        <v>2365</v>
      </c>
      <c r="D83" s="130" t="s">
        <v>2366</v>
      </c>
      <c r="E83" s="131" t="s">
        <v>9</v>
      </c>
      <c r="F83" s="131"/>
      <c r="G83" s="131" t="s">
        <v>2383</v>
      </c>
      <c r="H83" s="132"/>
      <c r="L83" s="132"/>
    </row>
    <row r="84" spans="1:12" s="130" customFormat="1" x14ac:dyDescent="0.2">
      <c r="A84" s="128" t="s">
        <v>2341</v>
      </c>
      <c r="B84" s="128" t="s">
        <v>2403</v>
      </c>
      <c r="C84" s="132" t="s">
        <v>2404</v>
      </c>
      <c r="D84" s="130" t="s">
        <v>2366</v>
      </c>
      <c r="E84" s="131" t="s">
        <v>9</v>
      </c>
      <c r="F84" s="131"/>
      <c r="G84" s="131" t="s">
        <v>2405</v>
      </c>
      <c r="H84" s="131" t="s">
        <v>2406</v>
      </c>
      <c r="I84" s="131" t="s">
        <v>2371</v>
      </c>
      <c r="J84" s="131"/>
      <c r="L84" s="132"/>
    </row>
    <row r="85" spans="1:12" s="130" customFormat="1" x14ac:dyDescent="0.2">
      <c r="A85" s="128" t="s">
        <v>1349</v>
      </c>
      <c r="B85" s="128" t="s">
        <v>824</v>
      </c>
      <c r="C85" s="132"/>
      <c r="E85" s="131"/>
      <c r="F85" s="131"/>
      <c r="G85" s="131" t="s">
        <v>2405</v>
      </c>
      <c r="H85" s="131"/>
      <c r="I85" s="131"/>
      <c r="J85" s="131"/>
      <c r="L85" s="132" t="s">
        <v>2407</v>
      </c>
    </row>
    <row r="86" spans="1:12" s="130" customFormat="1" x14ac:dyDescent="0.2">
      <c r="A86" s="128" t="s">
        <v>1355</v>
      </c>
      <c r="B86" s="128" t="s">
        <v>3625</v>
      </c>
      <c r="C86" s="132" t="s">
        <v>3626</v>
      </c>
      <c r="D86" s="130" t="s">
        <v>3627</v>
      </c>
      <c r="E86" s="131"/>
      <c r="F86" s="131"/>
      <c r="G86" s="131" t="s">
        <v>2383</v>
      </c>
      <c r="H86" s="131"/>
      <c r="I86" s="131"/>
      <c r="J86" s="131"/>
      <c r="L86" s="132"/>
    </row>
    <row r="87" spans="1:12" s="130" customFormat="1" x14ac:dyDescent="0.2">
      <c r="A87" s="128" t="s">
        <v>1356</v>
      </c>
      <c r="B87" s="128" t="s">
        <v>3628</v>
      </c>
      <c r="C87" s="132" t="s">
        <v>3629</v>
      </c>
      <c r="E87" s="131"/>
      <c r="F87" s="131"/>
      <c r="G87" s="131" t="s">
        <v>3630</v>
      </c>
      <c r="H87" s="131" t="s">
        <v>3631</v>
      </c>
      <c r="I87" s="131" t="s">
        <v>3632</v>
      </c>
      <c r="J87" s="131"/>
      <c r="L87" s="132"/>
    </row>
    <row r="88" spans="1:12" s="130" customFormat="1" x14ac:dyDescent="0.2">
      <c r="A88" s="128" t="s">
        <v>1349</v>
      </c>
      <c r="B88" s="128" t="s">
        <v>3633</v>
      </c>
      <c r="C88" s="132"/>
      <c r="E88" s="131"/>
      <c r="F88" s="131"/>
      <c r="G88" s="131"/>
      <c r="H88" s="131"/>
      <c r="I88" s="131"/>
      <c r="J88" s="131"/>
      <c r="L88" s="132" t="s">
        <v>3634</v>
      </c>
    </row>
    <row r="89" spans="1:12" s="135" customFormat="1" x14ac:dyDescent="0.2">
      <c r="A89" s="133" t="s">
        <v>1350</v>
      </c>
      <c r="B89" s="133"/>
      <c r="C89" s="134"/>
      <c r="E89" s="136"/>
      <c r="F89" s="136"/>
      <c r="G89" s="136"/>
      <c r="H89" s="136"/>
      <c r="I89" s="136"/>
      <c r="J89" s="136"/>
      <c r="L89" s="137"/>
    </row>
    <row r="90" spans="1:12" s="26" customFormat="1" x14ac:dyDescent="0.2">
      <c r="A90" s="138" t="s">
        <v>1316</v>
      </c>
      <c r="B90" s="138" t="s">
        <v>2408</v>
      </c>
      <c r="C90" s="103" t="s">
        <v>3635</v>
      </c>
      <c r="E90" s="78"/>
      <c r="F90" s="78"/>
      <c r="G90" s="139" t="s">
        <v>2383</v>
      </c>
      <c r="H90" s="27"/>
      <c r="L90" s="27"/>
    </row>
    <row r="91" spans="1:12" s="26" customFormat="1" x14ac:dyDescent="0.2">
      <c r="A91" s="138" t="s">
        <v>1316</v>
      </c>
      <c r="B91" s="138" t="s">
        <v>2409</v>
      </c>
      <c r="C91" s="103" t="s">
        <v>2410</v>
      </c>
      <c r="E91" s="78"/>
      <c r="F91" s="78"/>
      <c r="G91" s="139" t="s">
        <v>2411</v>
      </c>
      <c r="H91" s="27"/>
      <c r="L91" s="27"/>
    </row>
    <row r="92" spans="1:12" s="143" customFormat="1" x14ac:dyDescent="0.2">
      <c r="A92" s="140" t="s">
        <v>1350</v>
      </c>
      <c r="B92" s="141"/>
      <c r="C92" s="142"/>
      <c r="G92" s="144"/>
      <c r="H92" s="144"/>
      <c r="L92" s="144"/>
    </row>
    <row r="93" spans="1:12" s="120" customFormat="1" x14ac:dyDescent="0.2">
      <c r="A93" s="118" t="s">
        <v>2323</v>
      </c>
      <c r="B93" s="118" t="s">
        <v>1368</v>
      </c>
      <c r="C93" s="119" t="s">
        <v>1369</v>
      </c>
      <c r="G93" s="121" t="s">
        <v>2412</v>
      </c>
      <c r="H93" s="121"/>
      <c r="L93" s="121"/>
    </row>
    <row r="94" spans="1:12" s="23" customFormat="1" x14ac:dyDescent="0.2">
      <c r="A94" s="20" t="s">
        <v>2327</v>
      </c>
      <c r="B94" s="20" t="s">
        <v>33</v>
      </c>
      <c r="C94" s="99" t="s">
        <v>2413</v>
      </c>
      <c r="E94" s="109" t="s">
        <v>9</v>
      </c>
      <c r="F94" s="109"/>
      <c r="G94" s="109"/>
      <c r="H94" s="24"/>
      <c r="L94" s="24"/>
    </row>
    <row r="95" spans="1:12" s="23" customFormat="1" x14ac:dyDescent="0.2">
      <c r="A95" s="20" t="s">
        <v>2337</v>
      </c>
      <c r="B95" s="20" t="s">
        <v>2414</v>
      </c>
      <c r="C95" s="99" t="s">
        <v>2339</v>
      </c>
      <c r="D95" s="23" t="s">
        <v>2340</v>
      </c>
      <c r="E95" s="109" t="s">
        <v>9</v>
      </c>
      <c r="F95" s="109"/>
      <c r="G95" s="109" t="s">
        <v>2415</v>
      </c>
      <c r="H95" s="24"/>
      <c r="L95" s="24"/>
    </row>
    <row r="96" spans="1:12" s="23" customFormat="1" x14ac:dyDescent="0.2">
      <c r="A96" s="20" t="s">
        <v>2341</v>
      </c>
      <c r="B96" s="20" t="s">
        <v>2416</v>
      </c>
      <c r="C96" s="99" t="s">
        <v>2343</v>
      </c>
      <c r="D96" s="23" t="s">
        <v>2344</v>
      </c>
      <c r="E96" s="109" t="s">
        <v>9</v>
      </c>
      <c r="F96" s="109"/>
      <c r="G96" s="109" t="s">
        <v>2417</v>
      </c>
      <c r="H96" s="109" t="s">
        <v>2346</v>
      </c>
      <c r="I96" s="109" t="s">
        <v>2347</v>
      </c>
      <c r="J96" s="109"/>
      <c r="L96" s="24"/>
    </row>
    <row r="97" spans="1:12" s="35" customFormat="1" x14ac:dyDescent="0.2">
      <c r="A97" s="38" t="s">
        <v>1349</v>
      </c>
      <c r="B97" s="38" t="s">
        <v>34</v>
      </c>
      <c r="C97" s="114"/>
      <c r="E97" s="115"/>
      <c r="F97" s="115"/>
      <c r="G97" s="115" t="s">
        <v>2415</v>
      </c>
      <c r="H97" s="36"/>
      <c r="L97" s="122" t="s">
        <v>2418</v>
      </c>
    </row>
    <row r="98" spans="1:12" s="23" customFormat="1" x14ac:dyDescent="0.2">
      <c r="A98" s="20" t="s">
        <v>1356</v>
      </c>
      <c r="B98" s="20" t="s">
        <v>35</v>
      </c>
      <c r="C98" s="99" t="s">
        <v>2349</v>
      </c>
      <c r="D98" s="23" t="s">
        <v>2419</v>
      </c>
      <c r="E98" s="109" t="s">
        <v>9</v>
      </c>
      <c r="F98" s="109"/>
      <c r="G98" s="109" t="s">
        <v>2415</v>
      </c>
      <c r="H98" s="109" t="s">
        <v>2351</v>
      </c>
      <c r="I98" s="109" t="s">
        <v>2420</v>
      </c>
      <c r="J98" s="109"/>
      <c r="L98" s="24"/>
    </row>
    <row r="99" spans="1:12" s="35" customFormat="1" x14ac:dyDescent="0.2">
      <c r="A99" s="38" t="s">
        <v>1349</v>
      </c>
      <c r="B99" s="38" t="s">
        <v>2421</v>
      </c>
      <c r="C99" s="114"/>
      <c r="E99" s="115" t="s">
        <v>9</v>
      </c>
      <c r="F99" s="115"/>
      <c r="G99" s="115" t="s">
        <v>2415</v>
      </c>
      <c r="H99" s="36"/>
      <c r="L99" s="36" t="s">
        <v>2422</v>
      </c>
    </row>
    <row r="100" spans="1:12" s="35" customFormat="1" x14ac:dyDescent="0.2">
      <c r="A100" s="38" t="s">
        <v>1349</v>
      </c>
      <c r="B100" s="38" t="s">
        <v>36</v>
      </c>
      <c r="C100" s="114"/>
      <c r="E100" s="115" t="s">
        <v>9</v>
      </c>
      <c r="F100" s="115"/>
      <c r="G100" s="115" t="s">
        <v>2415</v>
      </c>
      <c r="H100" s="36"/>
      <c r="L100" s="36" t="s">
        <v>2423</v>
      </c>
    </row>
    <row r="101" spans="1:12" s="125" customFormat="1" x14ac:dyDescent="0.2">
      <c r="A101" s="123" t="s">
        <v>1325</v>
      </c>
      <c r="B101" s="123" t="s">
        <v>2424</v>
      </c>
      <c r="C101" s="124" t="s">
        <v>2357</v>
      </c>
      <c r="E101" s="126"/>
      <c r="F101" s="126"/>
      <c r="G101" s="126"/>
      <c r="H101" s="127"/>
      <c r="L101" s="127"/>
    </row>
    <row r="102" spans="1:12" s="130" customFormat="1" x14ac:dyDescent="0.2">
      <c r="A102" s="128" t="s">
        <v>2358</v>
      </c>
      <c r="B102" s="128" t="s">
        <v>37</v>
      </c>
      <c r="C102" s="129" t="s">
        <v>2425</v>
      </c>
      <c r="D102" s="130" t="s">
        <v>2360</v>
      </c>
      <c r="E102" s="131" t="s">
        <v>9</v>
      </c>
      <c r="F102" s="131"/>
      <c r="G102" s="131" t="s">
        <v>2415</v>
      </c>
      <c r="H102" s="131"/>
      <c r="I102" s="131"/>
      <c r="J102" s="131"/>
      <c r="L102" s="132"/>
    </row>
    <row r="103" spans="1:12" s="130" customFormat="1" x14ac:dyDescent="0.2">
      <c r="A103" s="128" t="s">
        <v>2361</v>
      </c>
      <c r="B103" s="128" t="s">
        <v>38</v>
      </c>
      <c r="C103" s="129" t="s">
        <v>2426</v>
      </c>
      <c r="E103" s="131" t="s">
        <v>9</v>
      </c>
      <c r="F103" s="131"/>
      <c r="G103" s="131"/>
      <c r="H103" s="132"/>
      <c r="L103" s="132"/>
    </row>
    <row r="104" spans="1:12" s="130" customFormat="1" x14ac:dyDescent="0.2">
      <c r="A104" s="128" t="s">
        <v>2363</v>
      </c>
      <c r="B104" s="128" t="s">
        <v>2427</v>
      </c>
      <c r="C104" s="132" t="s">
        <v>2428</v>
      </c>
      <c r="D104" s="130" t="s">
        <v>2366</v>
      </c>
      <c r="E104" s="131" t="s">
        <v>9</v>
      </c>
      <c r="F104" s="131"/>
      <c r="G104" s="131" t="s">
        <v>2415</v>
      </c>
      <c r="H104" s="132"/>
      <c r="L104" s="132"/>
    </row>
    <row r="105" spans="1:12" s="130" customFormat="1" x14ac:dyDescent="0.2">
      <c r="A105" s="128" t="s">
        <v>2341</v>
      </c>
      <c r="B105" s="128" t="s">
        <v>2429</v>
      </c>
      <c r="C105" s="132" t="s">
        <v>2430</v>
      </c>
      <c r="D105" s="130" t="s">
        <v>2366</v>
      </c>
      <c r="E105" s="131" t="s">
        <v>9</v>
      </c>
      <c r="F105" s="131"/>
      <c r="G105" s="131" t="s">
        <v>2431</v>
      </c>
      <c r="H105" s="131" t="s">
        <v>2432</v>
      </c>
      <c r="I105" s="131" t="s">
        <v>2371</v>
      </c>
      <c r="J105" s="131"/>
      <c r="L105" s="132"/>
    </row>
    <row r="106" spans="1:12" s="130" customFormat="1" x14ac:dyDescent="0.2">
      <c r="A106" s="128" t="s">
        <v>1349</v>
      </c>
      <c r="B106" s="128" t="s">
        <v>39</v>
      </c>
      <c r="C106" s="132"/>
      <c r="E106" s="131"/>
      <c r="F106" s="131"/>
      <c r="G106" s="131" t="s">
        <v>2431</v>
      </c>
      <c r="H106" s="131"/>
      <c r="I106" s="131"/>
      <c r="J106" s="131"/>
      <c r="L106" s="132" t="s">
        <v>2433</v>
      </c>
    </row>
    <row r="107" spans="1:12" s="135" customFormat="1" x14ac:dyDescent="0.2">
      <c r="A107" s="133" t="s">
        <v>1350</v>
      </c>
      <c r="B107" s="133"/>
      <c r="C107" s="134"/>
      <c r="E107" s="136"/>
      <c r="F107" s="136"/>
      <c r="G107" s="136"/>
      <c r="H107" s="136"/>
      <c r="I107" s="136"/>
      <c r="J107" s="136"/>
      <c r="L107" s="137"/>
    </row>
    <row r="108" spans="1:12" s="26" customFormat="1" x14ac:dyDescent="0.2">
      <c r="A108" s="138" t="s">
        <v>1316</v>
      </c>
      <c r="B108" s="138" t="s">
        <v>2434</v>
      </c>
      <c r="C108" s="103" t="s">
        <v>2435</v>
      </c>
      <c r="E108" s="78"/>
      <c r="F108" s="78"/>
      <c r="G108" s="139" t="s">
        <v>2415</v>
      </c>
      <c r="H108" s="27"/>
      <c r="L108" s="27"/>
    </row>
    <row r="109" spans="1:12" s="26" customFormat="1" x14ac:dyDescent="0.2">
      <c r="A109" s="138" t="s">
        <v>1316</v>
      </c>
      <c r="B109" s="138" t="s">
        <v>2436</v>
      </c>
      <c r="C109" s="103" t="s">
        <v>2437</v>
      </c>
      <c r="E109" s="78"/>
      <c r="F109" s="78"/>
      <c r="G109" s="139" t="s">
        <v>2438</v>
      </c>
      <c r="H109" s="27"/>
      <c r="L109" s="27"/>
    </row>
    <row r="110" spans="1:12" s="143" customFormat="1" x14ac:dyDescent="0.2">
      <c r="A110" s="140" t="s">
        <v>1350</v>
      </c>
      <c r="B110" s="141"/>
      <c r="C110" s="142"/>
      <c r="G110" s="144"/>
      <c r="H110" s="144"/>
      <c r="L110" s="144"/>
    </row>
    <row r="111" spans="1:12" s="120" customFormat="1" x14ac:dyDescent="0.2">
      <c r="A111" s="118" t="s">
        <v>2323</v>
      </c>
      <c r="B111" s="118" t="s">
        <v>2439</v>
      </c>
      <c r="C111" s="119" t="s">
        <v>2440</v>
      </c>
      <c r="G111" s="121" t="s">
        <v>2441</v>
      </c>
      <c r="H111" s="121"/>
      <c r="L111" s="121"/>
    </row>
    <row r="112" spans="1:12" s="26" customFormat="1" x14ac:dyDescent="0.2">
      <c r="A112" s="25" t="s">
        <v>1316</v>
      </c>
      <c r="B112" s="25" t="s">
        <v>2442</v>
      </c>
      <c r="C112" s="77" t="s">
        <v>2443</v>
      </c>
      <c r="G112" s="27"/>
      <c r="H112" s="27"/>
      <c r="L112" s="27"/>
    </row>
    <row r="113" spans="1:12" s="23" customFormat="1" x14ac:dyDescent="0.2">
      <c r="A113" s="20" t="s">
        <v>2327</v>
      </c>
      <c r="B113" s="20" t="s">
        <v>825</v>
      </c>
      <c r="C113" s="99" t="s">
        <v>2413</v>
      </c>
      <c r="E113" s="109" t="s">
        <v>9</v>
      </c>
      <c r="F113" s="109"/>
      <c r="G113" s="109"/>
      <c r="H113" s="24"/>
      <c r="L113" s="24"/>
    </row>
    <row r="114" spans="1:12" s="23" customFormat="1" x14ac:dyDescent="0.2">
      <c r="A114" s="20" t="s">
        <v>2387</v>
      </c>
      <c r="B114" s="20" t="s">
        <v>2444</v>
      </c>
      <c r="C114" s="99" t="s">
        <v>2339</v>
      </c>
      <c r="D114" s="23" t="s">
        <v>2389</v>
      </c>
      <c r="E114" s="109" t="s">
        <v>9</v>
      </c>
      <c r="F114" s="109"/>
      <c r="G114" s="109" t="s">
        <v>2445</v>
      </c>
      <c r="H114" s="24"/>
      <c r="L114" s="24"/>
    </row>
    <row r="115" spans="1:12" s="23" customFormat="1" x14ac:dyDescent="0.2">
      <c r="A115" s="20" t="s">
        <v>2341</v>
      </c>
      <c r="B115" s="20" t="s">
        <v>2446</v>
      </c>
      <c r="C115" s="99" t="s">
        <v>2343</v>
      </c>
      <c r="D115" s="23" t="s">
        <v>2391</v>
      </c>
      <c r="E115" s="109" t="s">
        <v>9</v>
      </c>
      <c r="F115" s="109"/>
      <c r="G115" s="109" t="s">
        <v>2447</v>
      </c>
      <c r="H115" s="109" t="s">
        <v>2393</v>
      </c>
      <c r="I115" s="109" t="s">
        <v>2394</v>
      </c>
      <c r="J115" s="109"/>
      <c r="L115" s="24"/>
    </row>
    <row r="116" spans="1:12" s="35" customFormat="1" x14ac:dyDescent="0.2">
      <c r="A116" s="38" t="s">
        <v>1349</v>
      </c>
      <c r="B116" s="38" t="s">
        <v>826</v>
      </c>
      <c r="C116" s="114"/>
      <c r="E116" s="115"/>
      <c r="F116" s="115"/>
      <c r="G116" s="115" t="s">
        <v>2445</v>
      </c>
      <c r="H116" s="36"/>
      <c r="L116" s="122" t="s">
        <v>2448</v>
      </c>
    </row>
    <row r="117" spans="1:12" s="23" customFormat="1" x14ac:dyDescent="0.2">
      <c r="A117" s="20" t="s">
        <v>1356</v>
      </c>
      <c r="B117" s="20" t="s">
        <v>827</v>
      </c>
      <c r="C117" s="99" t="s">
        <v>2349</v>
      </c>
      <c r="D117" s="23" t="s">
        <v>2449</v>
      </c>
      <c r="E117" s="109" t="s">
        <v>9</v>
      </c>
      <c r="F117" s="109"/>
      <c r="G117" s="109" t="s">
        <v>2445</v>
      </c>
      <c r="H117" s="109" t="s">
        <v>2397</v>
      </c>
      <c r="I117" s="109" t="s">
        <v>2352</v>
      </c>
      <c r="J117" s="109"/>
      <c r="L117" s="24"/>
    </row>
    <row r="118" spans="1:12" s="35" customFormat="1" x14ac:dyDescent="0.2">
      <c r="A118" s="38" t="s">
        <v>1349</v>
      </c>
      <c r="B118" s="38" t="s">
        <v>2450</v>
      </c>
      <c r="C118" s="114"/>
      <c r="E118" s="115" t="s">
        <v>9</v>
      </c>
      <c r="F118" s="115"/>
      <c r="G118" s="115" t="s">
        <v>2445</v>
      </c>
      <c r="H118" s="36"/>
      <c r="L118" s="122" t="s">
        <v>2451</v>
      </c>
    </row>
    <row r="119" spans="1:12" s="35" customFormat="1" x14ac:dyDescent="0.2">
      <c r="A119" s="38" t="s">
        <v>1349</v>
      </c>
      <c r="B119" s="38" t="s">
        <v>828</v>
      </c>
      <c r="C119" s="114"/>
      <c r="E119" s="115" t="s">
        <v>9</v>
      </c>
      <c r="F119" s="115"/>
      <c r="G119" s="115" t="s">
        <v>2445</v>
      </c>
      <c r="H119" s="36"/>
      <c r="L119" s="36" t="s">
        <v>2452</v>
      </c>
    </row>
    <row r="120" spans="1:12" s="125" customFormat="1" x14ac:dyDescent="0.2">
      <c r="A120" s="123" t="s">
        <v>1325</v>
      </c>
      <c r="B120" s="123" t="s">
        <v>2453</v>
      </c>
      <c r="C120" s="124" t="s">
        <v>2357</v>
      </c>
      <c r="E120" s="126"/>
      <c r="F120" s="126"/>
      <c r="G120" s="126"/>
      <c r="H120" s="127"/>
      <c r="L120" s="127"/>
    </row>
    <row r="121" spans="1:12" s="130" customFormat="1" x14ac:dyDescent="0.2">
      <c r="A121" s="128" t="s">
        <v>2358</v>
      </c>
      <c r="B121" s="128" t="s">
        <v>829</v>
      </c>
      <c r="C121" s="129" t="s">
        <v>2425</v>
      </c>
      <c r="D121" s="130" t="s">
        <v>2360</v>
      </c>
      <c r="E121" s="131" t="s">
        <v>9</v>
      </c>
      <c r="F121" s="131"/>
      <c r="G121" s="131"/>
      <c r="H121" s="131"/>
      <c r="I121" s="131"/>
      <c r="J121" s="131"/>
      <c r="L121" s="132"/>
    </row>
    <row r="122" spans="1:12" s="130" customFormat="1" x14ac:dyDescent="0.2">
      <c r="A122" s="128" t="s">
        <v>2361</v>
      </c>
      <c r="B122" s="128" t="s">
        <v>830</v>
      </c>
      <c r="C122" s="129" t="s">
        <v>2426</v>
      </c>
      <c r="E122" s="131" t="s">
        <v>9</v>
      </c>
      <c r="F122" s="131"/>
      <c r="G122" s="131"/>
      <c r="H122" s="132"/>
      <c r="L122" s="132"/>
    </row>
    <row r="123" spans="1:12" s="130" customFormat="1" x14ac:dyDescent="0.2">
      <c r="A123" s="128" t="s">
        <v>2363</v>
      </c>
      <c r="B123" s="128" t="s">
        <v>2454</v>
      </c>
      <c r="C123" s="132" t="s">
        <v>2428</v>
      </c>
      <c r="D123" s="130" t="s">
        <v>2366</v>
      </c>
      <c r="E123" s="131" t="s">
        <v>9</v>
      </c>
      <c r="F123" s="131"/>
      <c r="G123" s="131" t="s">
        <v>2445</v>
      </c>
      <c r="H123" s="132"/>
      <c r="L123" s="132"/>
    </row>
    <row r="124" spans="1:12" s="130" customFormat="1" x14ac:dyDescent="0.2">
      <c r="A124" s="128" t="s">
        <v>2341</v>
      </c>
      <c r="B124" s="128" t="s">
        <v>2455</v>
      </c>
      <c r="C124" s="132" t="s">
        <v>2456</v>
      </c>
      <c r="D124" s="130" t="s">
        <v>2366</v>
      </c>
      <c r="E124" s="131" t="s">
        <v>9</v>
      </c>
      <c r="F124" s="131"/>
      <c r="G124" s="131" t="s">
        <v>2457</v>
      </c>
      <c r="H124" s="131" t="s">
        <v>2458</v>
      </c>
      <c r="I124" s="131" t="s">
        <v>2371</v>
      </c>
      <c r="J124" s="131"/>
      <c r="L124" s="132"/>
    </row>
    <row r="125" spans="1:12" s="130" customFormat="1" x14ac:dyDescent="0.2">
      <c r="A125" s="128" t="s">
        <v>1349</v>
      </c>
      <c r="B125" s="128" t="s">
        <v>831</v>
      </c>
      <c r="C125" s="132"/>
      <c r="E125" s="131"/>
      <c r="F125" s="131"/>
      <c r="G125" s="131" t="s">
        <v>2457</v>
      </c>
      <c r="H125" s="131"/>
      <c r="I125" s="131"/>
      <c r="J125" s="131"/>
      <c r="L125" s="132" t="s">
        <v>2459</v>
      </c>
    </row>
    <row r="126" spans="1:12" s="130" customFormat="1" x14ac:dyDescent="0.2">
      <c r="A126" s="128" t="s">
        <v>1355</v>
      </c>
      <c r="B126" s="128" t="s">
        <v>3636</v>
      </c>
      <c r="C126" s="132" t="s">
        <v>3637</v>
      </c>
      <c r="D126" s="130" t="s">
        <v>3627</v>
      </c>
      <c r="E126" s="131"/>
      <c r="F126" s="131"/>
      <c r="G126" s="131" t="s">
        <v>2445</v>
      </c>
      <c r="H126" s="131"/>
      <c r="I126" s="131"/>
      <c r="J126" s="131"/>
      <c r="L126" s="132"/>
    </row>
    <row r="127" spans="1:12" s="130" customFormat="1" x14ac:dyDescent="0.2">
      <c r="A127" s="128" t="s">
        <v>1356</v>
      </c>
      <c r="B127" s="128" t="s">
        <v>3638</v>
      </c>
      <c r="C127" s="132" t="s">
        <v>3639</v>
      </c>
      <c r="E127" s="131"/>
      <c r="F127" s="131"/>
      <c r="G127" s="131" t="s">
        <v>3640</v>
      </c>
      <c r="H127" s="131" t="s">
        <v>3631</v>
      </c>
      <c r="I127" s="131" t="s">
        <v>3632</v>
      </c>
      <c r="J127" s="131"/>
      <c r="L127" s="132"/>
    </row>
    <row r="128" spans="1:12" s="130" customFormat="1" x14ac:dyDescent="0.2">
      <c r="A128" s="128" t="s">
        <v>1349</v>
      </c>
      <c r="B128" s="128" t="s">
        <v>3641</v>
      </c>
      <c r="C128" s="132"/>
      <c r="E128" s="131"/>
      <c r="F128" s="131"/>
      <c r="G128" s="131"/>
      <c r="H128" s="131"/>
      <c r="I128" s="131"/>
      <c r="J128" s="131"/>
      <c r="L128" s="132" t="s">
        <v>3642</v>
      </c>
    </row>
    <row r="129" spans="1:12" s="135" customFormat="1" x14ac:dyDescent="0.2">
      <c r="A129" s="133" t="s">
        <v>1350</v>
      </c>
      <c r="B129" s="133"/>
      <c r="C129" s="134"/>
      <c r="E129" s="136"/>
      <c r="F129" s="136"/>
      <c r="G129" s="136"/>
      <c r="H129" s="136"/>
      <c r="I129" s="136"/>
      <c r="J129" s="136"/>
      <c r="L129" s="137"/>
    </row>
    <row r="130" spans="1:12" s="26" customFormat="1" x14ac:dyDescent="0.2">
      <c r="A130" s="138" t="s">
        <v>1316</v>
      </c>
      <c r="B130" s="138" t="s">
        <v>2460</v>
      </c>
      <c r="C130" s="103" t="s">
        <v>3643</v>
      </c>
      <c r="E130" s="78"/>
      <c r="F130" s="78"/>
      <c r="G130" s="139" t="s">
        <v>2445</v>
      </c>
      <c r="H130" s="27"/>
      <c r="L130" s="27"/>
    </row>
    <row r="131" spans="1:12" s="26" customFormat="1" x14ac:dyDescent="0.2">
      <c r="A131" s="138" t="s">
        <v>1316</v>
      </c>
      <c r="B131" s="138" t="s">
        <v>2461</v>
      </c>
      <c r="C131" s="103" t="s">
        <v>2462</v>
      </c>
      <c r="E131" s="78"/>
      <c r="F131" s="78"/>
      <c r="G131" s="139" t="s">
        <v>2463</v>
      </c>
      <c r="H131" s="27"/>
      <c r="L131" s="27"/>
    </row>
    <row r="132" spans="1:12" s="143" customFormat="1" x14ac:dyDescent="0.2">
      <c r="A132" s="140" t="s">
        <v>1350</v>
      </c>
      <c r="B132" s="141"/>
      <c r="C132" s="142"/>
      <c r="G132" s="144"/>
      <c r="H132" s="144"/>
      <c r="L132" s="144"/>
    </row>
    <row r="133" spans="1:12" s="120" customFormat="1" x14ac:dyDescent="0.2">
      <c r="A133" s="118" t="s">
        <v>2323</v>
      </c>
      <c r="B133" s="118" t="s">
        <v>1370</v>
      </c>
      <c r="C133" s="119" t="s">
        <v>1371</v>
      </c>
      <c r="G133" s="121" t="s">
        <v>2464</v>
      </c>
      <c r="H133" s="121"/>
      <c r="L133" s="121"/>
    </row>
    <row r="134" spans="1:12" s="23" customFormat="1" x14ac:dyDescent="0.2">
      <c r="A134" s="20" t="s">
        <v>2327</v>
      </c>
      <c r="B134" s="20" t="s">
        <v>40</v>
      </c>
      <c r="C134" s="99" t="s">
        <v>2465</v>
      </c>
      <c r="E134" s="109" t="s">
        <v>9</v>
      </c>
      <c r="F134" s="109"/>
      <c r="G134" s="109"/>
      <c r="H134" s="24"/>
      <c r="L134" s="24"/>
    </row>
    <row r="135" spans="1:12" s="23" customFormat="1" x14ac:dyDescent="0.2">
      <c r="A135" s="20" t="s">
        <v>2337</v>
      </c>
      <c r="B135" s="20" t="s">
        <v>2466</v>
      </c>
      <c r="C135" s="99" t="s">
        <v>2339</v>
      </c>
      <c r="D135" s="23" t="s">
        <v>2340</v>
      </c>
      <c r="E135" s="109" t="s">
        <v>9</v>
      </c>
      <c r="F135" s="109"/>
      <c r="G135" s="109" t="s">
        <v>2467</v>
      </c>
      <c r="H135" s="24"/>
      <c r="L135" s="24"/>
    </row>
    <row r="136" spans="1:12" s="23" customFormat="1" x14ac:dyDescent="0.2">
      <c r="A136" s="20" t="s">
        <v>2341</v>
      </c>
      <c r="B136" s="20" t="s">
        <v>2468</v>
      </c>
      <c r="C136" s="99" t="s">
        <v>2343</v>
      </c>
      <c r="D136" s="23" t="s">
        <v>2344</v>
      </c>
      <c r="E136" s="109" t="s">
        <v>9</v>
      </c>
      <c r="F136" s="109"/>
      <c r="G136" s="109" t="s">
        <v>2469</v>
      </c>
      <c r="H136" s="109" t="s">
        <v>2346</v>
      </c>
      <c r="I136" s="109" t="s">
        <v>2347</v>
      </c>
      <c r="J136" s="109"/>
      <c r="L136" s="24"/>
    </row>
    <row r="137" spans="1:12" s="35" customFormat="1" x14ac:dyDescent="0.2">
      <c r="A137" s="38" t="s">
        <v>1349</v>
      </c>
      <c r="B137" s="38" t="s">
        <v>41</v>
      </c>
      <c r="C137" s="114"/>
      <c r="E137" s="115"/>
      <c r="F137" s="115"/>
      <c r="G137" s="115" t="s">
        <v>2467</v>
      </c>
      <c r="H137" s="36"/>
      <c r="L137" s="122" t="s">
        <v>2470</v>
      </c>
    </row>
    <row r="138" spans="1:12" s="23" customFormat="1" x14ac:dyDescent="0.2">
      <c r="A138" s="20" t="s">
        <v>1356</v>
      </c>
      <c r="B138" s="20" t="s">
        <v>42</v>
      </c>
      <c r="C138" s="99" t="s">
        <v>2349</v>
      </c>
      <c r="D138" s="23" t="s">
        <v>2471</v>
      </c>
      <c r="E138" s="109" t="s">
        <v>9</v>
      </c>
      <c r="F138" s="109"/>
      <c r="G138" s="109" t="s">
        <v>2467</v>
      </c>
      <c r="H138" s="109" t="s">
        <v>2351</v>
      </c>
      <c r="I138" s="109" t="s">
        <v>2420</v>
      </c>
      <c r="J138" s="109"/>
      <c r="L138" s="24"/>
    </row>
    <row r="139" spans="1:12" s="35" customFormat="1" x14ac:dyDescent="0.2">
      <c r="A139" s="38" t="s">
        <v>1349</v>
      </c>
      <c r="B139" s="38" t="s">
        <v>2472</v>
      </c>
      <c r="C139" s="114"/>
      <c r="E139" s="115" t="s">
        <v>9</v>
      </c>
      <c r="F139" s="115"/>
      <c r="G139" s="115" t="s">
        <v>2467</v>
      </c>
      <c r="H139" s="36"/>
      <c r="L139" s="36" t="s">
        <v>2473</v>
      </c>
    </row>
    <row r="140" spans="1:12" s="35" customFormat="1" x14ac:dyDescent="0.2">
      <c r="A140" s="38" t="s">
        <v>1349</v>
      </c>
      <c r="B140" s="38" t="s">
        <v>43</v>
      </c>
      <c r="C140" s="114"/>
      <c r="E140" s="115" t="s">
        <v>9</v>
      </c>
      <c r="F140" s="115"/>
      <c r="G140" s="115" t="s">
        <v>2467</v>
      </c>
      <c r="H140" s="36"/>
      <c r="L140" s="36" t="s">
        <v>2474</v>
      </c>
    </row>
    <row r="141" spans="1:12" s="125" customFormat="1" x14ac:dyDescent="0.2">
      <c r="A141" s="123" t="s">
        <v>1325</v>
      </c>
      <c r="B141" s="123" t="s">
        <v>2475</v>
      </c>
      <c r="C141" s="124" t="s">
        <v>2357</v>
      </c>
      <c r="E141" s="126"/>
      <c r="F141" s="126"/>
      <c r="G141" s="126"/>
      <c r="H141" s="127"/>
      <c r="L141" s="127"/>
    </row>
    <row r="142" spans="1:12" s="130" customFormat="1" x14ac:dyDescent="0.2">
      <c r="A142" s="128" t="s">
        <v>2358</v>
      </c>
      <c r="B142" s="128" t="s">
        <v>44</v>
      </c>
      <c r="C142" s="129" t="s">
        <v>2476</v>
      </c>
      <c r="D142" s="130" t="s">
        <v>2360</v>
      </c>
      <c r="E142" s="131" t="s">
        <v>9</v>
      </c>
      <c r="F142" s="131"/>
      <c r="G142" s="131"/>
      <c r="H142" s="131"/>
      <c r="I142" s="131"/>
      <c r="J142" s="131"/>
      <c r="L142" s="132"/>
    </row>
    <row r="143" spans="1:12" s="130" customFormat="1" x14ac:dyDescent="0.2">
      <c r="A143" s="128" t="s">
        <v>2361</v>
      </c>
      <c r="B143" s="128" t="s">
        <v>45</v>
      </c>
      <c r="C143" s="129" t="s">
        <v>2477</v>
      </c>
      <c r="E143" s="131" t="s">
        <v>9</v>
      </c>
      <c r="F143" s="131"/>
      <c r="G143" s="131"/>
      <c r="H143" s="132"/>
      <c r="L143" s="132"/>
    </row>
    <row r="144" spans="1:12" s="130" customFormat="1" x14ac:dyDescent="0.2">
      <c r="A144" s="128" t="s">
        <v>2363</v>
      </c>
      <c r="B144" s="128" t="s">
        <v>2478</v>
      </c>
      <c r="C144" s="132" t="s">
        <v>2479</v>
      </c>
      <c r="D144" s="130" t="s">
        <v>2366</v>
      </c>
      <c r="E144" s="131" t="s">
        <v>9</v>
      </c>
      <c r="F144" s="131"/>
      <c r="G144" s="131" t="s">
        <v>2467</v>
      </c>
      <c r="H144" s="132"/>
      <c r="L144" s="132"/>
    </row>
    <row r="145" spans="1:12" s="130" customFormat="1" x14ac:dyDescent="0.2">
      <c r="A145" s="128" t="s">
        <v>2341</v>
      </c>
      <c r="B145" s="128" t="s">
        <v>2480</v>
      </c>
      <c r="C145" s="132" t="s">
        <v>2481</v>
      </c>
      <c r="D145" s="130" t="s">
        <v>2366</v>
      </c>
      <c r="E145" s="131" t="s">
        <v>9</v>
      </c>
      <c r="F145" s="131"/>
      <c r="G145" s="131" t="s">
        <v>2482</v>
      </c>
      <c r="H145" s="131" t="s">
        <v>2483</v>
      </c>
      <c r="I145" s="131" t="s">
        <v>2371</v>
      </c>
      <c r="J145" s="131"/>
      <c r="L145" s="132"/>
    </row>
    <row r="146" spans="1:12" s="130" customFormat="1" x14ac:dyDescent="0.2">
      <c r="A146" s="128" t="s">
        <v>1349</v>
      </c>
      <c r="B146" s="128" t="s">
        <v>46</v>
      </c>
      <c r="C146" s="132"/>
      <c r="E146" s="131"/>
      <c r="F146" s="131"/>
      <c r="G146" s="131" t="s">
        <v>2482</v>
      </c>
      <c r="H146" s="131"/>
      <c r="I146" s="131"/>
      <c r="J146" s="131"/>
      <c r="L146" s="132" t="s">
        <v>2484</v>
      </c>
    </row>
    <row r="147" spans="1:12" s="135" customFormat="1" x14ac:dyDescent="0.2">
      <c r="A147" s="133" t="s">
        <v>1350</v>
      </c>
      <c r="B147" s="133"/>
      <c r="C147" s="134"/>
      <c r="E147" s="136"/>
      <c r="F147" s="136"/>
      <c r="G147" s="136"/>
      <c r="H147" s="136"/>
      <c r="I147" s="136"/>
      <c r="J147" s="136"/>
      <c r="L147" s="137"/>
    </row>
    <row r="148" spans="1:12" s="26" customFormat="1" x14ac:dyDescent="0.2">
      <c r="A148" s="138" t="s">
        <v>1316</v>
      </c>
      <c r="B148" s="138" t="s">
        <v>2485</v>
      </c>
      <c r="C148" s="103" t="s">
        <v>2486</v>
      </c>
      <c r="E148" s="78"/>
      <c r="F148" s="78"/>
      <c r="G148" s="139" t="s">
        <v>2467</v>
      </c>
      <c r="H148" s="27"/>
      <c r="L148" s="27"/>
    </row>
    <row r="149" spans="1:12" s="26" customFormat="1" x14ac:dyDescent="0.2">
      <c r="A149" s="138" t="s">
        <v>1316</v>
      </c>
      <c r="B149" s="138" t="s">
        <v>2487</v>
      </c>
      <c r="C149" s="103" t="s">
        <v>2488</v>
      </c>
      <c r="E149" s="78"/>
      <c r="F149" s="78"/>
      <c r="G149" s="139" t="s">
        <v>2489</v>
      </c>
      <c r="H149" s="27"/>
      <c r="L149" s="27"/>
    </row>
    <row r="150" spans="1:12" s="143" customFormat="1" x14ac:dyDescent="0.2">
      <c r="A150" s="140" t="s">
        <v>1350</v>
      </c>
      <c r="B150" s="141"/>
      <c r="C150" s="142"/>
      <c r="G150" s="144"/>
      <c r="H150" s="144"/>
      <c r="L150" s="144"/>
    </row>
    <row r="151" spans="1:12" s="120" customFormat="1" x14ac:dyDescent="0.2">
      <c r="A151" s="118" t="s">
        <v>2323</v>
      </c>
      <c r="B151" s="118" t="s">
        <v>1372</v>
      </c>
      <c r="C151" s="119" t="s">
        <v>13</v>
      </c>
      <c r="G151" s="121" t="s">
        <v>2490</v>
      </c>
      <c r="H151" s="121"/>
      <c r="L151" s="121"/>
    </row>
    <row r="152" spans="1:12" s="23" customFormat="1" x14ac:dyDescent="0.2">
      <c r="A152" s="20" t="s">
        <v>2327</v>
      </c>
      <c r="B152" s="20" t="s">
        <v>47</v>
      </c>
      <c r="C152" s="99" t="s">
        <v>2491</v>
      </c>
      <c r="E152" s="109" t="s">
        <v>9</v>
      </c>
      <c r="F152" s="109"/>
      <c r="G152" s="109"/>
      <c r="H152" s="24"/>
      <c r="L152" s="24"/>
    </row>
    <row r="153" spans="1:12" s="23" customFormat="1" x14ac:dyDescent="0.2">
      <c r="A153" s="20" t="s">
        <v>2337</v>
      </c>
      <c r="B153" s="20" t="s">
        <v>2492</v>
      </c>
      <c r="C153" s="99" t="s">
        <v>2339</v>
      </c>
      <c r="D153" s="23" t="s">
        <v>2340</v>
      </c>
      <c r="E153" s="109" t="s">
        <v>9</v>
      </c>
      <c r="F153" s="109"/>
      <c r="G153" s="109" t="s">
        <v>2493</v>
      </c>
      <c r="H153" s="24"/>
      <c r="L153" s="24"/>
    </row>
    <row r="154" spans="1:12" s="23" customFormat="1" x14ac:dyDescent="0.2">
      <c r="A154" s="20" t="s">
        <v>2341</v>
      </c>
      <c r="B154" s="20" t="s">
        <v>2494</v>
      </c>
      <c r="C154" s="99" t="s">
        <v>2343</v>
      </c>
      <c r="D154" s="23" t="s">
        <v>2344</v>
      </c>
      <c r="E154" s="109" t="s">
        <v>9</v>
      </c>
      <c r="F154" s="109"/>
      <c r="G154" s="109" t="s">
        <v>2495</v>
      </c>
      <c r="H154" s="109" t="s">
        <v>2346</v>
      </c>
      <c r="I154" s="109" t="s">
        <v>2347</v>
      </c>
      <c r="J154" s="109"/>
      <c r="L154" s="24"/>
    </row>
    <row r="155" spans="1:12" s="35" customFormat="1" x14ac:dyDescent="0.2">
      <c r="A155" s="38" t="s">
        <v>1349</v>
      </c>
      <c r="B155" s="38" t="s">
        <v>48</v>
      </c>
      <c r="C155" s="114"/>
      <c r="E155" s="115"/>
      <c r="F155" s="115"/>
      <c r="G155" s="115" t="s">
        <v>2493</v>
      </c>
      <c r="H155" s="36"/>
      <c r="L155" s="122" t="s">
        <v>2496</v>
      </c>
    </row>
    <row r="156" spans="1:12" s="23" customFormat="1" x14ac:dyDescent="0.2">
      <c r="A156" s="20" t="s">
        <v>1356</v>
      </c>
      <c r="B156" s="20" t="s">
        <v>49</v>
      </c>
      <c r="C156" s="99" t="s">
        <v>2349</v>
      </c>
      <c r="D156" s="23" t="s">
        <v>2497</v>
      </c>
      <c r="E156" s="109" t="s">
        <v>9</v>
      </c>
      <c r="F156" s="109"/>
      <c r="G156" s="109" t="s">
        <v>2493</v>
      </c>
      <c r="H156" s="109" t="s">
        <v>2351</v>
      </c>
      <c r="I156" s="109" t="s">
        <v>2420</v>
      </c>
      <c r="J156" s="109"/>
      <c r="L156" s="24"/>
    </row>
    <row r="157" spans="1:12" s="35" customFormat="1" x14ac:dyDescent="0.2">
      <c r="A157" s="38" t="s">
        <v>1349</v>
      </c>
      <c r="B157" s="38" t="s">
        <v>2498</v>
      </c>
      <c r="C157" s="114"/>
      <c r="E157" s="115" t="s">
        <v>9</v>
      </c>
      <c r="F157" s="115"/>
      <c r="G157" s="115" t="s">
        <v>2493</v>
      </c>
      <c r="H157" s="36"/>
      <c r="L157" s="36" t="s">
        <v>2499</v>
      </c>
    </row>
    <row r="158" spans="1:12" s="35" customFormat="1" x14ac:dyDescent="0.2">
      <c r="A158" s="38" t="s">
        <v>1349</v>
      </c>
      <c r="B158" s="38" t="s">
        <v>50</v>
      </c>
      <c r="C158" s="114"/>
      <c r="E158" s="115" t="s">
        <v>9</v>
      </c>
      <c r="F158" s="115"/>
      <c r="G158" s="115" t="s">
        <v>2493</v>
      </c>
      <c r="H158" s="36"/>
      <c r="L158" s="36" t="s">
        <v>2500</v>
      </c>
    </row>
    <row r="159" spans="1:12" s="125" customFormat="1" x14ac:dyDescent="0.2">
      <c r="A159" s="123" t="s">
        <v>1325</v>
      </c>
      <c r="B159" s="123" t="s">
        <v>2501</v>
      </c>
      <c r="C159" s="124" t="s">
        <v>2357</v>
      </c>
      <c r="E159" s="126"/>
      <c r="F159" s="126"/>
      <c r="G159" s="126"/>
      <c r="H159" s="127"/>
      <c r="L159" s="127"/>
    </row>
    <row r="160" spans="1:12" s="130" customFormat="1" x14ac:dyDescent="0.2">
      <c r="A160" s="128" t="s">
        <v>2358</v>
      </c>
      <c r="B160" s="128" t="s">
        <v>51</v>
      </c>
      <c r="C160" s="129" t="s">
        <v>2502</v>
      </c>
      <c r="D160" s="130" t="s">
        <v>2360</v>
      </c>
      <c r="E160" s="131" t="s">
        <v>9</v>
      </c>
      <c r="F160" s="131"/>
      <c r="G160" s="131"/>
      <c r="H160" s="131"/>
      <c r="I160" s="131"/>
      <c r="J160" s="131"/>
      <c r="L160" s="132"/>
    </row>
    <row r="161" spans="1:12" s="130" customFormat="1" x14ac:dyDescent="0.2">
      <c r="A161" s="128" t="s">
        <v>2361</v>
      </c>
      <c r="B161" s="128" t="s">
        <v>52</v>
      </c>
      <c r="C161" s="129" t="s">
        <v>2503</v>
      </c>
      <c r="E161" s="131" t="s">
        <v>9</v>
      </c>
      <c r="F161" s="131"/>
      <c r="G161" s="131"/>
      <c r="H161" s="132"/>
      <c r="L161" s="132"/>
    </row>
    <row r="162" spans="1:12" s="130" customFormat="1" x14ac:dyDescent="0.2">
      <c r="A162" s="128" t="s">
        <v>2363</v>
      </c>
      <c r="B162" s="128" t="s">
        <v>2504</v>
      </c>
      <c r="C162" s="132" t="s">
        <v>2505</v>
      </c>
      <c r="D162" s="130" t="s">
        <v>2366</v>
      </c>
      <c r="E162" s="131" t="s">
        <v>9</v>
      </c>
      <c r="F162" s="131"/>
      <c r="G162" s="131" t="s">
        <v>2493</v>
      </c>
      <c r="H162" s="132"/>
      <c r="L162" s="132"/>
    </row>
    <row r="163" spans="1:12" s="130" customFormat="1" x14ac:dyDescent="0.2">
      <c r="A163" s="128" t="s">
        <v>2341</v>
      </c>
      <c r="B163" s="128" t="s">
        <v>2506</v>
      </c>
      <c r="C163" s="132" t="s">
        <v>2507</v>
      </c>
      <c r="D163" s="130" t="s">
        <v>2366</v>
      </c>
      <c r="E163" s="131" t="s">
        <v>9</v>
      </c>
      <c r="F163" s="131"/>
      <c r="G163" s="131" t="s">
        <v>2508</v>
      </c>
      <c r="H163" s="131" t="s">
        <v>2509</v>
      </c>
      <c r="I163" s="131" t="s">
        <v>2371</v>
      </c>
      <c r="J163" s="131"/>
      <c r="L163" s="132"/>
    </row>
    <row r="164" spans="1:12" s="130" customFormat="1" x14ac:dyDescent="0.2">
      <c r="A164" s="128" t="s">
        <v>1349</v>
      </c>
      <c r="B164" s="128" t="s">
        <v>53</v>
      </c>
      <c r="C164" s="132"/>
      <c r="E164" s="131"/>
      <c r="F164" s="131"/>
      <c r="G164" s="131" t="s">
        <v>2508</v>
      </c>
      <c r="H164" s="131"/>
      <c r="I164" s="131"/>
      <c r="J164" s="131"/>
      <c r="L164" s="132" t="s">
        <v>2510</v>
      </c>
    </row>
    <row r="165" spans="1:12" s="135" customFormat="1" x14ac:dyDescent="0.2">
      <c r="A165" s="133" t="s">
        <v>1350</v>
      </c>
      <c r="B165" s="133"/>
      <c r="C165" s="134"/>
      <c r="E165" s="136"/>
      <c r="F165" s="136"/>
      <c r="G165" s="136"/>
      <c r="H165" s="136"/>
      <c r="I165" s="136"/>
      <c r="J165" s="136"/>
      <c r="L165" s="137"/>
    </row>
    <row r="166" spans="1:12" s="26" customFormat="1" x14ac:dyDescent="0.2">
      <c r="A166" s="138" t="s">
        <v>1316</v>
      </c>
      <c r="B166" s="138" t="s">
        <v>2511</v>
      </c>
      <c r="C166" s="103" t="s">
        <v>2512</v>
      </c>
      <c r="E166" s="78"/>
      <c r="F166" s="78"/>
      <c r="G166" s="139" t="s">
        <v>2493</v>
      </c>
      <c r="H166" s="27"/>
      <c r="L166" s="27"/>
    </row>
    <row r="167" spans="1:12" s="26" customFormat="1" x14ac:dyDescent="0.2">
      <c r="A167" s="138" t="s">
        <v>1316</v>
      </c>
      <c r="B167" s="138" t="s">
        <v>2513</v>
      </c>
      <c r="C167" s="103" t="s">
        <v>2514</v>
      </c>
      <c r="E167" s="78"/>
      <c r="F167" s="78"/>
      <c r="G167" s="139" t="s">
        <v>2515</v>
      </c>
      <c r="H167" s="27"/>
      <c r="L167" s="27"/>
    </row>
    <row r="168" spans="1:12" s="143" customFormat="1" x14ac:dyDescent="0.2">
      <c r="A168" s="140" t="s">
        <v>1350</v>
      </c>
      <c r="B168" s="141"/>
      <c r="C168" s="142"/>
      <c r="G168" s="144"/>
      <c r="H168" s="144"/>
      <c r="L168" s="144"/>
    </row>
    <row r="169" spans="1:12" s="120" customFormat="1" x14ac:dyDescent="0.2">
      <c r="A169" s="118" t="s">
        <v>2323</v>
      </c>
      <c r="B169" s="118" t="s">
        <v>1373</v>
      </c>
      <c r="C169" s="119" t="s">
        <v>2516</v>
      </c>
      <c r="G169" s="121" t="s">
        <v>2517</v>
      </c>
      <c r="H169" s="121"/>
      <c r="L169" s="121"/>
    </row>
    <row r="170" spans="1:12" s="23" customFormat="1" x14ac:dyDescent="0.2">
      <c r="A170" s="20" t="s">
        <v>2327</v>
      </c>
      <c r="B170" s="20" t="s">
        <v>54</v>
      </c>
      <c r="C170" s="99" t="s">
        <v>2518</v>
      </c>
      <c r="E170" s="109" t="s">
        <v>9</v>
      </c>
      <c r="F170" s="109"/>
      <c r="G170" s="109"/>
      <c r="H170" s="24"/>
      <c r="L170" s="24"/>
    </row>
    <row r="171" spans="1:12" s="23" customFormat="1" x14ac:dyDescent="0.2">
      <c r="A171" s="20" t="s">
        <v>2519</v>
      </c>
      <c r="B171" s="20" t="s">
        <v>2520</v>
      </c>
      <c r="C171" s="99" t="s">
        <v>2339</v>
      </c>
      <c r="D171" s="23" t="s">
        <v>2340</v>
      </c>
      <c r="E171" s="109" t="s">
        <v>9</v>
      </c>
      <c r="F171" s="109"/>
      <c r="G171" s="109" t="s">
        <v>2521</v>
      </c>
      <c r="H171" s="24"/>
      <c r="L171" s="24"/>
    </row>
    <row r="172" spans="1:12" s="23" customFormat="1" x14ac:dyDescent="0.2">
      <c r="A172" s="20" t="s">
        <v>2341</v>
      </c>
      <c r="B172" s="20" t="s">
        <v>2522</v>
      </c>
      <c r="C172" s="99" t="s">
        <v>2343</v>
      </c>
      <c r="D172" s="23" t="s">
        <v>2344</v>
      </c>
      <c r="E172" s="109" t="s">
        <v>9</v>
      </c>
      <c r="F172" s="109"/>
      <c r="G172" s="109" t="s">
        <v>2523</v>
      </c>
      <c r="H172" s="109" t="s">
        <v>2346</v>
      </c>
      <c r="I172" s="109" t="s">
        <v>2347</v>
      </c>
      <c r="J172" s="109"/>
      <c r="L172" s="24"/>
    </row>
    <row r="173" spans="1:12" s="35" customFormat="1" x14ac:dyDescent="0.2">
      <c r="A173" s="38" t="s">
        <v>1349</v>
      </c>
      <c r="B173" s="38" t="s">
        <v>55</v>
      </c>
      <c r="C173" s="114"/>
      <c r="E173" s="115"/>
      <c r="F173" s="115"/>
      <c r="G173" s="115" t="s">
        <v>2521</v>
      </c>
      <c r="H173" s="36"/>
      <c r="L173" s="122" t="s">
        <v>2524</v>
      </c>
    </row>
    <row r="174" spans="1:12" s="23" customFormat="1" x14ac:dyDescent="0.2">
      <c r="A174" s="20" t="s">
        <v>1356</v>
      </c>
      <c r="B174" s="20" t="s">
        <v>56</v>
      </c>
      <c r="C174" s="99" t="s">
        <v>2349</v>
      </c>
      <c r="D174" s="23" t="s">
        <v>2525</v>
      </c>
      <c r="E174" s="109" t="s">
        <v>9</v>
      </c>
      <c r="F174" s="109"/>
      <c r="G174" s="109" t="s">
        <v>2521</v>
      </c>
      <c r="H174" s="109" t="s">
        <v>2351</v>
      </c>
      <c r="I174" s="109" t="s">
        <v>2420</v>
      </c>
      <c r="J174" s="109"/>
      <c r="L174" s="24"/>
    </row>
    <row r="175" spans="1:12" s="35" customFormat="1" x14ac:dyDescent="0.2">
      <c r="A175" s="38" t="s">
        <v>1349</v>
      </c>
      <c r="B175" s="38" t="s">
        <v>2526</v>
      </c>
      <c r="C175" s="114"/>
      <c r="E175" s="115" t="s">
        <v>9</v>
      </c>
      <c r="F175" s="115"/>
      <c r="G175" s="115" t="s">
        <v>2521</v>
      </c>
      <c r="H175" s="36"/>
      <c r="L175" s="36" t="s">
        <v>2527</v>
      </c>
    </row>
    <row r="176" spans="1:12" s="35" customFormat="1" x14ac:dyDescent="0.2">
      <c r="A176" s="38" t="s">
        <v>1349</v>
      </c>
      <c r="B176" s="38" t="s">
        <v>57</v>
      </c>
      <c r="C176" s="114"/>
      <c r="E176" s="115" t="s">
        <v>9</v>
      </c>
      <c r="F176" s="115"/>
      <c r="G176" s="115" t="s">
        <v>2521</v>
      </c>
      <c r="H176" s="36"/>
      <c r="L176" s="36" t="s">
        <v>2528</v>
      </c>
    </row>
    <row r="177" spans="1:12" s="125" customFormat="1" x14ac:dyDescent="0.2">
      <c r="A177" s="123" t="s">
        <v>1325</v>
      </c>
      <c r="B177" s="123" t="s">
        <v>2529</v>
      </c>
      <c r="C177" s="124" t="s">
        <v>2357</v>
      </c>
      <c r="E177" s="126"/>
      <c r="F177" s="126"/>
      <c r="G177" s="126"/>
      <c r="H177" s="127"/>
      <c r="L177" s="127"/>
    </row>
    <row r="178" spans="1:12" s="130" customFormat="1" x14ac:dyDescent="0.2">
      <c r="A178" s="128" t="s">
        <v>2358</v>
      </c>
      <c r="B178" s="128" t="s">
        <v>58</v>
      </c>
      <c r="C178" s="129" t="s">
        <v>2530</v>
      </c>
      <c r="D178" s="130" t="s">
        <v>2360</v>
      </c>
      <c r="E178" s="131" t="s">
        <v>9</v>
      </c>
      <c r="F178" s="131"/>
      <c r="G178" s="131"/>
      <c r="H178" s="131"/>
      <c r="I178" s="131"/>
      <c r="J178" s="131"/>
      <c r="L178" s="132"/>
    </row>
    <row r="179" spans="1:12" s="130" customFormat="1" x14ac:dyDescent="0.2">
      <c r="A179" s="128" t="s">
        <v>2361</v>
      </c>
      <c r="B179" s="128" t="s">
        <v>59</v>
      </c>
      <c r="C179" s="129" t="s">
        <v>2531</v>
      </c>
      <c r="E179" s="131" t="s">
        <v>9</v>
      </c>
      <c r="F179" s="131"/>
      <c r="G179" s="131"/>
      <c r="H179" s="132"/>
      <c r="L179" s="132"/>
    </row>
    <row r="180" spans="1:12" s="130" customFormat="1" x14ac:dyDescent="0.2">
      <c r="A180" s="128" t="s">
        <v>2363</v>
      </c>
      <c r="B180" s="128" t="s">
        <v>2532</v>
      </c>
      <c r="C180" s="132" t="s">
        <v>2533</v>
      </c>
      <c r="D180" s="130" t="s">
        <v>2366</v>
      </c>
      <c r="E180" s="131" t="s">
        <v>9</v>
      </c>
      <c r="F180" s="131"/>
      <c r="G180" s="131" t="s">
        <v>2521</v>
      </c>
      <c r="H180" s="132"/>
      <c r="L180" s="132"/>
    </row>
    <row r="181" spans="1:12" s="130" customFormat="1" x14ac:dyDescent="0.2">
      <c r="A181" s="128" t="s">
        <v>2341</v>
      </c>
      <c r="B181" s="128" t="s">
        <v>2534</v>
      </c>
      <c r="C181" s="132" t="s">
        <v>2535</v>
      </c>
      <c r="D181" s="130" t="s">
        <v>2366</v>
      </c>
      <c r="E181" s="131" t="s">
        <v>9</v>
      </c>
      <c r="F181" s="131"/>
      <c r="G181" s="131" t="s">
        <v>2536</v>
      </c>
      <c r="H181" s="131" t="s">
        <v>2537</v>
      </c>
      <c r="I181" s="131" t="s">
        <v>2371</v>
      </c>
      <c r="J181" s="131"/>
      <c r="L181" s="132"/>
    </row>
    <row r="182" spans="1:12" s="130" customFormat="1" x14ac:dyDescent="0.2">
      <c r="A182" s="128" t="s">
        <v>1349</v>
      </c>
      <c r="B182" s="128" t="s">
        <v>60</v>
      </c>
      <c r="C182" s="132"/>
      <c r="E182" s="131"/>
      <c r="F182" s="131"/>
      <c r="G182" s="131" t="s">
        <v>2536</v>
      </c>
      <c r="H182" s="131"/>
      <c r="I182" s="131"/>
      <c r="J182" s="131"/>
      <c r="L182" s="132" t="s">
        <v>2538</v>
      </c>
    </row>
    <row r="183" spans="1:12" s="135" customFormat="1" x14ac:dyDescent="0.2">
      <c r="A183" s="133" t="s">
        <v>1350</v>
      </c>
      <c r="B183" s="133"/>
      <c r="C183" s="134"/>
      <c r="E183" s="136"/>
      <c r="F183" s="136"/>
      <c r="G183" s="136"/>
      <c r="H183" s="136"/>
      <c r="I183" s="136"/>
      <c r="J183" s="136"/>
      <c r="L183" s="137"/>
    </row>
    <row r="184" spans="1:12" s="26" customFormat="1" x14ac:dyDescent="0.2">
      <c r="A184" s="138" t="s">
        <v>1316</v>
      </c>
      <c r="B184" s="138" t="s">
        <v>2539</v>
      </c>
      <c r="C184" s="103" t="s">
        <v>2540</v>
      </c>
      <c r="E184" s="78"/>
      <c r="F184" s="78"/>
      <c r="G184" s="139" t="s">
        <v>2521</v>
      </c>
      <c r="H184" s="27"/>
      <c r="L184" s="27"/>
    </row>
    <row r="185" spans="1:12" s="26" customFormat="1" x14ac:dyDescent="0.2">
      <c r="A185" s="138" t="s">
        <v>1316</v>
      </c>
      <c r="B185" s="138" t="s">
        <v>2541</v>
      </c>
      <c r="C185" s="103" t="s">
        <v>2542</v>
      </c>
      <c r="E185" s="78"/>
      <c r="F185" s="78"/>
      <c r="G185" s="139" t="s">
        <v>2543</v>
      </c>
      <c r="H185" s="27"/>
      <c r="L185" s="27"/>
    </row>
    <row r="186" spans="1:12" s="143" customFormat="1" x14ac:dyDescent="0.2">
      <c r="A186" s="140" t="s">
        <v>1350</v>
      </c>
      <c r="B186" s="141"/>
      <c r="C186" s="142"/>
      <c r="G186" s="144"/>
      <c r="H186" s="144"/>
      <c r="L186" s="144"/>
    </row>
    <row r="187" spans="1:12" s="120" customFormat="1" x14ac:dyDescent="0.2">
      <c r="A187" s="118" t="s">
        <v>2323</v>
      </c>
      <c r="B187" s="118" t="s">
        <v>1374</v>
      </c>
      <c r="C187" s="119" t="s">
        <v>14</v>
      </c>
      <c r="G187" s="121" t="s">
        <v>2544</v>
      </c>
      <c r="H187" s="121"/>
      <c r="L187" s="121"/>
    </row>
    <row r="188" spans="1:12" s="26" customFormat="1" x14ac:dyDescent="0.2">
      <c r="A188" s="25" t="s">
        <v>1316</v>
      </c>
      <c r="B188" s="25" t="s">
        <v>2545</v>
      </c>
      <c r="C188" s="77" t="s">
        <v>2546</v>
      </c>
      <c r="G188" s="27"/>
      <c r="H188" s="27"/>
      <c r="L188" s="27"/>
    </row>
    <row r="189" spans="1:12" s="23" customFormat="1" x14ac:dyDescent="0.2">
      <c r="A189" s="20" t="s">
        <v>2327</v>
      </c>
      <c r="B189" s="20" t="s">
        <v>61</v>
      </c>
      <c r="C189" s="99" t="s">
        <v>2547</v>
      </c>
      <c r="E189" s="109" t="s">
        <v>9</v>
      </c>
      <c r="F189" s="109"/>
      <c r="G189" s="109"/>
      <c r="H189" s="24"/>
      <c r="L189" s="24"/>
    </row>
    <row r="190" spans="1:12" s="23" customFormat="1" x14ac:dyDescent="0.2">
      <c r="A190" s="20" t="s">
        <v>2548</v>
      </c>
      <c r="B190" s="20" t="s">
        <v>2549</v>
      </c>
      <c r="C190" s="99" t="s">
        <v>2331</v>
      </c>
      <c r="D190" s="23" t="s">
        <v>2546</v>
      </c>
      <c r="E190" s="109" t="s">
        <v>9</v>
      </c>
      <c r="F190" s="109"/>
      <c r="G190" s="109" t="s">
        <v>2550</v>
      </c>
      <c r="H190" s="24"/>
      <c r="L190" s="24"/>
    </row>
    <row r="191" spans="1:12" s="23" customFormat="1" x14ac:dyDescent="0.2">
      <c r="A191" s="20" t="s">
        <v>1320</v>
      </c>
      <c r="B191" s="20" t="s">
        <v>2551</v>
      </c>
      <c r="C191" s="99" t="s">
        <v>1367</v>
      </c>
      <c r="E191" s="109" t="s">
        <v>9</v>
      </c>
      <c r="F191" s="109"/>
      <c r="G191" s="109" t="s">
        <v>2552</v>
      </c>
      <c r="H191" s="24"/>
      <c r="L191" s="24"/>
    </row>
    <row r="192" spans="1:12" s="35" customFormat="1" x14ac:dyDescent="0.2">
      <c r="A192" s="38" t="s">
        <v>1349</v>
      </c>
      <c r="B192" s="38" t="s">
        <v>62</v>
      </c>
      <c r="C192" s="114"/>
      <c r="E192" s="115"/>
      <c r="F192" s="115"/>
      <c r="G192" s="115" t="s">
        <v>2550</v>
      </c>
      <c r="H192" s="36"/>
      <c r="L192" s="122" t="s">
        <v>2553</v>
      </c>
    </row>
    <row r="193" spans="1:12" s="23" customFormat="1" x14ac:dyDescent="0.2">
      <c r="A193" s="20" t="s">
        <v>2337</v>
      </c>
      <c r="B193" s="20" t="s">
        <v>2554</v>
      </c>
      <c r="C193" s="99" t="s">
        <v>2339</v>
      </c>
      <c r="D193" s="23" t="s">
        <v>2340</v>
      </c>
      <c r="E193" s="109" t="s">
        <v>9</v>
      </c>
      <c r="F193" s="109"/>
      <c r="G193" s="109" t="s">
        <v>2550</v>
      </c>
      <c r="H193" s="24"/>
      <c r="L193" s="24"/>
    </row>
    <row r="194" spans="1:12" s="23" customFormat="1" x14ac:dyDescent="0.2">
      <c r="A194" s="20" t="s">
        <v>2341</v>
      </c>
      <c r="B194" s="20" t="s">
        <v>2555</v>
      </c>
      <c r="C194" s="99" t="s">
        <v>2343</v>
      </c>
      <c r="D194" s="23" t="s">
        <v>2344</v>
      </c>
      <c r="E194" s="109" t="s">
        <v>9</v>
      </c>
      <c r="F194" s="109"/>
      <c r="G194" s="109" t="s">
        <v>2556</v>
      </c>
      <c r="H194" s="109" t="s">
        <v>2346</v>
      </c>
      <c r="I194" s="109" t="s">
        <v>2347</v>
      </c>
      <c r="J194" s="109"/>
      <c r="L194" s="24"/>
    </row>
    <row r="195" spans="1:12" s="35" customFormat="1" x14ac:dyDescent="0.2">
      <c r="A195" s="38" t="s">
        <v>1349</v>
      </c>
      <c r="B195" s="38" t="s">
        <v>63</v>
      </c>
      <c r="C195" s="114"/>
      <c r="E195" s="115"/>
      <c r="F195" s="115"/>
      <c r="G195" s="115" t="s">
        <v>2550</v>
      </c>
      <c r="H195" s="36"/>
      <c r="L195" s="122" t="s">
        <v>2557</v>
      </c>
    </row>
    <row r="196" spans="1:12" s="23" customFormat="1" x14ac:dyDescent="0.2">
      <c r="A196" s="20" t="s">
        <v>1356</v>
      </c>
      <c r="B196" s="20" t="s">
        <v>64</v>
      </c>
      <c r="C196" s="99" t="s">
        <v>2349</v>
      </c>
      <c r="D196" s="23" t="s">
        <v>2558</v>
      </c>
      <c r="E196" s="109" t="s">
        <v>9</v>
      </c>
      <c r="F196" s="109"/>
      <c r="G196" s="109" t="s">
        <v>2550</v>
      </c>
      <c r="H196" s="109" t="s">
        <v>2351</v>
      </c>
      <c r="I196" s="109" t="s">
        <v>2420</v>
      </c>
      <c r="J196" s="109"/>
      <c r="L196" s="24"/>
    </row>
    <row r="197" spans="1:12" s="35" customFormat="1" x14ac:dyDescent="0.2">
      <c r="A197" s="38" t="s">
        <v>1349</v>
      </c>
      <c r="B197" s="38" t="s">
        <v>2559</v>
      </c>
      <c r="C197" s="114"/>
      <c r="E197" s="115" t="s">
        <v>9</v>
      </c>
      <c r="F197" s="115"/>
      <c r="G197" s="115" t="s">
        <v>2550</v>
      </c>
      <c r="H197" s="36"/>
      <c r="L197" s="36" t="s">
        <v>2560</v>
      </c>
    </row>
    <row r="198" spans="1:12" s="35" customFormat="1" x14ac:dyDescent="0.2">
      <c r="A198" s="38" t="s">
        <v>1349</v>
      </c>
      <c r="B198" s="38" t="s">
        <v>65</v>
      </c>
      <c r="C198" s="114"/>
      <c r="E198" s="115" t="s">
        <v>9</v>
      </c>
      <c r="F198" s="115"/>
      <c r="G198" s="115" t="s">
        <v>2550</v>
      </c>
      <c r="H198" s="36"/>
      <c r="L198" s="36" t="s">
        <v>2561</v>
      </c>
    </row>
    <row r="199" spans="1:12" s="125" customFormat="1" x14ac:dyDescent="0.2">
      <c r="A199" s="123" t="s">
        <v>1325</v>
      </c>
      <c r="B199" s="123" t="s">
        <v>2562</v>
      </c>
      <c r="C199" s="124" t="s">
        <v>2357</v>
      </c>
      <c r="E199" s="126"/>
      <c r="F199" s="126"/>
      <c r="G199" s="126"/>
      <c r="H199" s="127"/>
      <c r="L199" s="127"/>
    </row>
    <row r="200" spans="1:12" s="130" customFormat="1" x14ac:dyDescent="0.2">
      <c r="A200" s="128" t="s">
        <v>2358</v>
      </c>
      <c r="B200" s="128" t="s">
        <v>66</v>
      </c>
      <c r="C200" s="129" t="s">
        <v>2563</v>
      </c>
      <c r="D200" s="130" t="s">
        <v>2360</v>
      </c>
      <c r="E200" s="131" t="s">
        <v>9</v>
      </c>
      <c r="F200" s="131"/>
      <c r="G200" s="131"/>
      <c r="H200" s="131"/>
      <c r="I200" s="131"/>
      <c r="J200" s="131"/>
      <c r="L200" s="132"/>
    </row>
    <row r="201" spans="1:12" s="130" customFormat="1" x14ac:dyDescent="0.2">
      <c r="A201" s="128" t="s">
        <v>2361</v>
      </c>
      <c r="B201" s="128" t="s">
        <v>67</v>
      </c>
      <c r="C201" s="129" t="s">
        <v>2564</v>
      </c>
      <c r="E201" s="131" t="s">
        <v>9</v>
      </c>
      <c r="F201" s="131"/>
      <c r="G201" s="131"/>
      <c r="H201" s="132"/>
      <c r="L201" s="132"/>
    </row>
    <row r="202" spans="1:12" s="130" customFormat="1" x14ac:dyDescent="0.2">
      <c r="A202" s="128" t="s">
        <v>2363</v>
      </c>
      <c r="B202" s="128" t="s">
        <v>2565</v>
      </c>
      <c r="C202" s="132" t="s">
        <v>2566</v>
      </c>
      <c r="D202" s="130" t="s">
        <v>2366</v>
      </c>
      <c r="E202" s="131" t="s">
        <v>9</v>
      </c>
      <c r="F202" s="131"/>
      <c r="G202" s="131" t="s">
        <v>2550</v>
      </c>
      <c r="H202" s="132"/>
      <c r="L202" s="132"/>
    </row>
    <row r="203" spans="1:12" s="130" customFormat="1" x14ac:dyDescent="0.2">
      <c r="A203" s="128" t="s">
        <v>2341</v>
      </c>
      <c r="B203" s="128" t="s">
        <v>2567</v>
      </c>
      <c r="C203" s="132" t="s">
        <v>2568</v>
      </c>
      <c r="D203" s="130" t="s">
        <v>2366</v>
      </c>
      <c r="E203" s="131" t="s">
        <v>9</v>
      </c>
      <c r="F203" s="131"/>
      <c r="G203" s="131" t="s">
        <v>2569</v>
      </c>
      <c r="H203" s="131" t="s">
        <v>2570</v>
      </c>
      <c r="I203" s="131" t="s">
        <v>2371</v>
      </c>
      <c r="J203" s="131"/>
      <c r="L203" s="132"/>
    </row>
    <row r="204" spans="1:12" s="130" customFormat="1" x14ac:dyDescent="0.2">
      <c r="A204" s="128" t="s">
        <v>1349</v>
      </c>
      <c r="B204" s="128" t="s">
        <v>68</v>
      </c>
      <c r="C204" s="132"/>
      <c r="E204" s="131"/>
      <c r="F204" s="131"/>
      <c r="G204" s="131" t="s">
        <v>2569</v>
      </c>
      <c r="H204" s="131"/>
      <c r="I204" s="131"/>
      <c r="J204" s="131"/>
      <c r="L204" s="132" t="s">
        <v>2571</v>
      </c>
    </row>
    <row r="205" spans="1:12" s="135" customFormat="1" x14ac:dyDescent="0.2">
      <c r="A205" s="133" t="s">
        <v>1350</v>
      </c>
      <c r="B205" s="133"/>
      <c r="C205" s="134"/>
      <c r="E205" s="136"/>
      <c r="F205" s="136"/>
      <c r="G205" s="136"/>
      <c r="H205" s="136"/>
      <c r="I205" s="136"/>
      <c r="J205" s="136"/>
      <c r="L205" s="137"/>
    </row>
    <row r="206" spans="1:12" s="26" customFormat="1" x14ac:dyDescent="0.2">
      <c r="A206" s="138" t="s">
        <v>1316</v>
      </c>
      <c r="B206" s="138" t="s">
        <v>2572</v>
      </c>
      <c r="C206" s="103" t="s">
        <v>2573</v>
      </c>
      <c r="E206" s="78"/>
      <c r="F206" s="78"/>
      <c r="G206" s="139" t="s">
        <v>2550</v>
      </c>
      <c r="H206" s="27"/>
      <c r="L206" s="27"/>
    </row>
    <row r="207" spans="1:12" s="26" customFormat="1" x14ac:dyDescent="0.2">
      <c r="A207" s="138" t="s">
        <v>1316</v>
      </c>
      <c r="B207" s="138" t="s">
        <v>2574</v>
      </c>
      <c r="C207" s="103" t="s">
        <v>2575</v>
      </c>
      <c r="E207" s="78"/>
      <c r="F207" s="78"/>
      <c r="G207" s="139" t="s">
        <v>2576</v>
      </c>
      <c r="H207" s="27"/>
      <c r="L207" s="27"/>
    </row>
    <row r="208" spans="1:12" s="143" customFormat="1" x14ac:dyDescent="0.2">
      <c r="A208" s="140" t="s">
        <v>1350</v>
      </c>
      <c r="B208" s="141"/>
      <c r="C208" s="142"/>
      <c r="G208" s="144"/>
      <c r="H208" s="144"/>
      <c r="L208" s="144"/>
    </row>
    <row r="209" spans="1:12" s="120" customFormat="1" x14ac:dyDescent="0.2">
      <c r="A209" s="118" t="s">
        <v>2323</v>
      </c>
      <c r="B209" s="118" t="s">
        <v>2577</v>
      </c>
      <c r="C209" s="119" t="s">
        <v>2578</v>
      </c>
      <c r="G209" s="121" t="s">
        <v>2579</v>
      </c>
      <c r="H209" s="121"/>
      <c r="L209" s="121"/>
    </row>
    <row r="210" spans="1:12" s="26" customFormat="1" x14ac:dyDescent="0.2">
      <c r="A210" s="25" t="s">
        <v>1316</v>
      </c>
      <c r="B210" s="25" t="s">
        <v>2580</v>
      </c>
      <c r="C210" s="77" t="s">
        <v>2581</v>
      </c>
      <c r="G210" s="27"/>
      <c r="H210" s="27"/>
      <c r="L210" s="27"/>
    </row>
    <row r="211" spans="1:12" s="23" customFormat="1" x14ac:dyDescent="0.2">
      <c r="A211" s="20" t="s">
        <v>2327</v>
      </c>
      <c r="B211" s="20" t="s">
        <v>832</v>
      </c>
      <c r="C211" s="99" t="s">
        <v>2547</v>
      </c>
      <c r="E211" s="109" t="s">
        <v>9</v>
      </c>
      <c r="F211" s="109"/>
      <c r="G211" s="109"/>
      <c r="H211" s="24"/>
      <c r="L211" s="24"/>
    </row>
    <row r="212" spans="1:12" s="23" customFormat="1" x14ac:dyDescent="0.2">
      <c r="A212" s="20" t="s">
        <v>2548</v>
      </c>
      <c r="B212" s="20" t="s">
        <v>2582</v>
      </c>
      <c r="C212" s="99" t="s">
        <v>2331</v>
      </c>
      <c r="D212" s="23" t="s">
        <v>2583</v>
      </c>
      <c r="E212" s="109" t="s">
        <v>9</v>
      </c>
      <c r="F212" s="109"/>
      <c r="G212" s="109" t="s">
        <v>2584</v>
      </c>
      <c r="H212" s="24"/>
      <c r="L212" s="24"/>
    </row>
    <row r="213" spans="1:12" s="23" customFormat="1" x14ac:dyDescent="0.2">
      <c r="A213" s="20" t="s">
        <v>1320</v>
      </c>
      <c r="B213" s="20" t="s">
        <v>2585</v>
      </c>
      <c r="C213" s="99" t="s">
        <v>1367</v>
      </c>
      <c r="E213" s="109" t="s">
        <v>9</v>
      </c>
      <c r="F213" s="109"/>
      <c r="G213" s="109" t="s">
        <v>2586</v>
      </c>
      <c r="H213" s="24"/>
      <c r="L213" s="24"/>
    </row>
    <row r="214" spans="1:12" s="35" customFormat="1" x14ac:dyDescent="0.2">
      <c r="A214" s="38" t="s">
        <v>1349</v>
      </c>
      <c r="B214" s="38" t="s">
        <v>833</v>
      </c>
      <c r="C214" s="114"/>
      <c r="E214" s="115"/>
      <c r="F214" s="115"/>
      <c r="G214" s="115" t="s">
        <v>2584</v>
      </c>
      <c r="H214" s="36"/>
      <c r="L214" s="122" t="s">
        <v>2587</v>
      </c>
    </row>
    <row r="215" spans="1:12" s="23" customFormat="1" x14ac:dyDescent="0.2">
      <c r="A215" s="20" t="s">
        <v>2387</v>
      </c>
      <c r="B215" s="20" t="s">
        <v>2588</v>
      </c>
      <c r="C215" s="99" t="s">
        <v>2339</v>
      </c>
      <c r="D215" s="23" t="s">
        <v>2389</v>
      </c>
      <c r="E215" s="109" t="s">
        <v>9</v>
      </c>
      <c r="F215" s="109"/>
      <c r="G215" s="109" t="s">
        <v>2584</v>
      </c>
      <c r="H215" s="24"/>
      <c r="L215" s="24"/>
    </row>
    <row r="216" spans="1:12" s="23" customFormat="1" x14ac:dyDescent="0.2">
      <c r="A216" s="20" t="s">
        <v>2341</v>
      </c>
      <c r="B216" s="20" t="s">
        <v>2589</v>
      </c>
      <c r="C216" s="99" t="s">
        <v>2343</v>
      </c>
      <c r="D216" s="23" t="s">
        <v>2391</v>
      </c>
      <c r="E216" s="109" t="s">
        <v>9</v>
      </c>
      <c r="F216" s="109"/>
      <c r="G216" s="109" t="s">
        <v>2590</v>
      </c>
      <c r="H216" s="109" t="s">
        <v>2393</v>
      </c>
      <c r="I216" s="109" t="s">
        <v>2394</v>
      </c>
      <c r="J216" s="109"/>
      <c r="L216" s="24"/>
    </row>
    <row r="217" spans="1:12" s="35" customFormat="1" x14ac:dyDescent="0.2">
      <c r="A217" s="38" t="s">
        <v>1349</v>
      </c>
      <c r="B217" s="38" t="s">
        <v>834</v>
      </c>
      <c r="C217" s="114"/>
      <c r="E217" s="115"/>
      <c r="F217" s="115"/>
      <c r="G217" s="115" t="s">
        <v>2584</v>
      </c>
      <c r="H217" s="36"/>
      <c r="L217" s="122" t="s">
        <v>2591</v>
      </c>
    </row>
    <row r="218" spans="1:12" s="23" customFormat="1" x14ac:dyDescent="0.2">
      <c r="A218" s="20" t="s">
        <v>1356</v>
      </c>
      <c r="B218" s="20" t="s">
        <v>835</v>
      </c>
      <c r="C218" s="99" t="s">
        <v>2349</v>
      </c>
      <c r="D218" s="23" t="s">
        <v>2592</v>
      </c>
      <c r="E218" s="109" t="s">
        <v>9</v>
      </c>
      <c r="F218" s="109"/>
      <c r="G218" s="109" t="s">
        <v>2584</v>
      </c>
      <c r="H218" s="109" t="s">
        <v>2397</v>
      </c>
      <c r="I218" s="109" t="s">
        <v>2352</v>
      </c>
      <c r="J218" s="109"/>
      <c r="L218" s="24"/>
    </row>
    <row r="219" spans="1:12" s="35" customFormat="1" x14ac:dyDescent="0.2">
      <c r="A219" s="38" t="s">
        <v>1349</v>
      </c>
      <c r="B219" s="38" t="s">
        <v>2593</v>
      </c>
      <c r="C219" s="114"/>
      <c r="E219" s="115" t="s">
        <v>9</v>
      </c>
      <c r="F219" s="115"/>
      <c r="G219" s="115" t="s">
        <v>2584</v>
      </c>
      <c r="H219" s="36"/>
      <c r="L219" s="122" t="s">
        <v>2594</v>
      </c>
    </row>
    <row r="220" spans="1:12" s="35" customFormat="1" x14ac:dyDescent="0.2">
      <c r="A220" s="38" t="s">
        <v>1349</v>
      </c>
      <c r="B220" s="38" t="s">
        <v>836</v>
      </c>
      <c r="C220" s="114"/>
      <c r="E220" s="115" t="s">
        <v>9</v>
      </c>
      <c r="F220" s="115"/>
      <c r="G220" s="115" t="s">
        <v>2584</v>
      </c>
      <c r="H220" s="36"/>
      <c r="L220" s="36" t="s">
        <v>2595</v>
      </c>
    </row>
    <row r="221" spans="1:12" s="125" customFormat="1" x14ac:dyDescent="0.2">
      <c r="A221" s="123" t="s">
        <v>1325</v>
      </c>
      <c r="B221" s="123" t="s">
        <v>2596</v>
      </c>
      <c r="C221" s="124" t="s">
        <v>2357</v>
      </c>
      <c r="E221" s="126"/>
      <c r="F221" s="126"/>
      <c r="G221" s="126"/>
      <c r="H221" s="127"/>
      <c r="L221" s="127"/>
    </row>
    <row r="222" spans="1:12" s="130" customFormat="1" x14ac:dyDescent="0.2">
      <c r="A222" s="128" t="s">
        <v>2358</v>
      </c>
      <c r="B222" s="128" t="s">
        <v>837</v>
      </c>
      <c r="C222" s="129" t="s">
        <v>2563</v>
      </c>
      <c r="D222" s="130" t="s">
        <v>2360</v>
      </c>
      <c r="E222" s="131" t="s">
        <v>9</v>
      </c>
      <c r="F222" s="131"/>
      <c r="G222" s="131"/>
      <c r="H222" s="131"/>
      <c r="I222" s="131"/>
      <c r="J222" s="131"/>
      <c r="L222" s="132"/>
    </row>
    <row r="223" spans="1:12" s="130" customFormat="1" x14ac:dyDescent="0.2">
      <c r="A223" s="128" t="s">
        <v>2361</v>
      </c>
      <c r="B223" s="128" t="s">
        <v>838</v>
      </c>
      <c r="C223" s="129" t="s">
        <v>2564</v>
      </c>
      <c r="E223" s="131" t="s">
        <v>9</v>
      </c>
      <c r="F223" s="131"/>
      <c r="G223" s="131"/>
      <c r="H223" s="132"/>
      <c r="L223" s="132"/>
    </row>
    <row r="224" spans="1:12" s="130" customFormat="1" x14ac:dyDescent="0.2">
      <c r="A224" s="128" t="s">
        <v>2363</v>
      </c>
      <c r="B224" s="128" t="s">
        <v>2597</v>
      </c>
      <c r="C224" s="132" t="s">
        <v>2566</v>
      </c>
      <c r="D224" s="130" t="s">
        <v>2366</v>
      </c>
      <c r="E224" s="131" t="s">
        <v>9</v>
      </c>
      <c r="F224" s="131"/>
      <c r="G224" s="131" t="s">
        <v>2584</v>
      </c>
      <c r="H224" s="132"/>
      <c r="L224" s="132"/>
    </row>
    <row r="225" spans="1:12" s="130" customFormat="1" x14ac:dyDescent="0.2">
      <c r="A225" s="128" t="s">
        <v>2341</v>
      </c>
      <c r="B225" s="128" t="s">
        <v>2598</v>
      </c>
      <c r="C225" s="132" t="s">
        <v>2599</v>
      </c>
      <c r="D225" s="130" t="s">
        <v>2366</v>
      </c>
      <c r="E225" s="131" t="s">
        <v>9</v>
      </c>
      <c r="F225" s="131"/>
      <c r="G225" s="131" t="s">
        <v>2600</v>
      </c>
      <c r="H225" s="131" t="s">
        <v>2601</v>
      </c>
      <c r="I225" s="131" t="s">
        <v>2371</v>
      </c>
      <c r="J225" s="131"/>
      <c r="L225" s="132"/>
    </row>
    <row r="226" spans="1:12" s="130" customFormat="1" x14ac:dyDescent="0.2">
      <c r="A226" s="128" t="s">
        <v>1349</v>
      </c>
      <c r="B226" s="128" t="s">
        <v>839</v>
      </c>
      <c r="C226" s="132"/>
      <c r="E226" s="131"/>
      <c r="F226" s="131"/>
      <c r="G226" s="131" t="s">
        <v>2600</v>
      </c>
      <c r="H226" s="131"/>
      <c r="I226" s="131"/>
      <c r="J226" s="131"/>
      <c r="L226" s="132" t="s">
        <v>2602</v>
      </c>
    </row>
    <row r="227" spans="1:12" s="130" customFormat="1" x14ac:dyDescent="0.2">
      <c r="A227" s="128" t="s">
        <v>1355</v>
      </c>
      <c r="B227" s="128" t="s">
        <v>3644</v>
      </c>
      <c r="C227" s="132" t="s">
        <v>3645</v>
      </c>
      <c r="D227" s="130" t="s">
        <v>3627</v>
      </c>
      <c r="E227" s="131"/>
      <c r="F227" s="131"/>
      <c r="G227" s="131" t="s">
        <v>2584</v>
      </c>
      <c r="H227" s="131"/>
      <c r="I227" s="131"/>
      <c r="J227" s="131"/>
      <c r="L227" s="132"/>
    </row>
    <row r="228" spans="1:12" s="130" customFormat="1" x14ac:dyDescent="0.2">
      <c r="A228" s="128" t="s">
        <v>1356</v>
      </c>
      <c r="B228" s="128" t="s">
        <v>3646</v>
      </c>
      <c r="C228" s="132" t="s">
        <v>3647</v>
      </c>
      <c r="E228" s="131"/>
      <c r="F228" s="131"/>
      <c r="G228" s="131" t="s">
        <v>3648</v>
      </c>
      <c r="H228" s="131" t="s">
        <v>3631</v>
      </c>
      <c r="I228" s="131" t="s">
        <v>3632</v>
      </c>
      <c r="J228" s="131"/>
      <c r="L228" s="132"/>
    </row>
    <row r="229" spans="1:12" s="130" customFormat="1" x14ac:dyDescent="0.2">
      <c r="A229" s="128" t="s">
        <v>1349</v>
      </c>
      <c r="B229" s="128" t="s">
        <v>3649</v>
      </c>
      <c r="C229" s="132"/>
      <c r="E229" s="131"/>
      <c r="F229" s="131"/>
      <c r="G229" s="131"/>
      <c r="H229" s="131"/>
      <c r="I229" s="131"/>
      <c r="J229" s="131"/>
      <c r="L229" s="132" t="s">
        <v>3650</v>
      </c>
    </row>
    <row r="230" spans="1:12" s="135" customFormat="1" x14ac:dyDescent="0.2">
      <c r="A230" s="133" t="s">
        <v>1350</v>
      </c>
      <c r="B230" s="133"/>
      <c r="C230" s="134"/>
      <c r="E230" s="136"/>
      <c r="F230" s="136"/>
      <c r="G230" s="136"/>
      <c r="H230" s="136"/>
      <c r="I230" s="136"/>
      <c r="J230" s="136"/>
      <c r="L230" s="137"/>
    </row>
    <row r="231" spans="1:12" s="26" customFormat="1" x14ac:dyDescent="0.2">
      <c r="A231" s="138" t="s">
        <v>1316</v>
      </c>
      <c r="B231" s="138" t="s">
        <v>2603</v>
      </c>
      <c r="C231" s="103" t="s">
        <v>3651</v>
      </c>
      <c r="E231" s="78"/>
      <c r="F231" s="78"/>
      <c r="G231" s="139" t="s">
        <v>2584</v>
      </c>
      <c r="H231" s="27"/>
      <c r="L231" s="27"/>
    </row>
    <row r="232" spans="1:12" s="26" customFormat="1" x14ac:dyDescent="0.2">
      <c r="A232" s="138" t="s">
        <v>1316</v>
      </c>
      <c r="B232" s="138" t="s">
        <v>2604</v>
      </c>
      <c r="C232" s="103" t="s">
        <v>2605</v>
      </c>
      <c r="E232" s="78"/>
      <c r="F232" s="78"/>
      <c r="G232" s="139" t="s">
        <v>2606</v>
      </c>
      <c r="H232" s="27"/>
      <c r="L232" s="27"/>
    </row>
    <row r="233" spans="1:12" s="143" customFormat="1" x14ac:dyDescent="0.2">
      <c r="A233" s="140" t="s">
        <v>1350</v>
      </c>
      <c r="B233" s="141"/>
      <c r="C233" s="142"/>
      <c r="G233" s="144"/>
      <c r="H233" s="144"/>
      <c r="L233" s="144"/>
    </row>
    <row r="234" spans="1:12" s="120" customFormat="1" x14ac:dyDescent="0.2">
      <c r="A234" s="118" t="s">
        <v>2323</v>
      </c>
      <c r="B234" s="118" t="s">
        <v>1375</v>
      </c>
      <c r="C234" s="119" t="s">
        <v>12</v>
      </c>
      <c r="G234" s="121" t="s">
        <v>2607</v>
      </c>
      <c r="H234" s="121"/>
      <c r="L234" s="121"/>
    </row>
    <row r="235" spans="1:12" s="23" customFormat="1" x14ac:dyDescent="0.2">
      <c r="A235" s="20" t="s">
        <v>2327</v>
      </c>
      <c r="B235" s="20" t="s">
        <v>69</v>
      </c>
      <c r="C235" s="99" t="s">
        <v>2608</v>
      </c>
      <c r="E235" s="109" t="s">
        <v>9</v>
      </c>
      <c r="F235" s="109"/>
      <c r="G235" s="109"/>
      <c r="H235" s="24"/>
      <c r="L235" s="24"/>
    </row>
    <row r="236" spans="1:12" s="23" customFormat="1" x14ac:dyDescent="0.2">
      <c r="A236" s="20" t="s">
        <v>2609</v>
      </c>
      <c r="B236" s="20" t="s">
        <v>2610</v>
      </c>
      <c r="C236" s="99" t="s">
        <v>2331</v>
      </c>
      <c r="D236" s="23" t="s">
        <v>2611</v>
      </c>
      <c r="E236" s="109" t="s">
        <v>9</v>
      </c>
      <c r="F236" s="109"/>
      <c r="G236" s="109" t="s">
        <v>2612</v>
      </c>
      <c r="H236" s="24"/>
      <c r="L236" s="24"/>
    </row>
    <row r="237" spans="1:12" s="23" customFormat="1" x14ac:dyDescent="0.2">
      <c r="A237" s="20" t="s">
        <v>1320</v>
      </c>
      <c r="B237" s="20" t="s">
        <v>2613</v>
      </c>
      <c r="C237" s="99" t="s">
        <v>1367</v>
      </c>
      <c r="E237" s="109" t="s">
        <v>9</v>
      </c>
      <c r="F237" s="109"/>
      <c r="G237" s="109" t="s">
        <v>2614</v>
      </c>
      <c r="H237" s="24"/>
      <c r="L237" s="24"/>
    </row>
    <row r="238" spans="1:12" s="35" customFormat="1" x14ac:dyDescent="0.2">
      <c r="A238" s="38" t="s">
        <v>1349</v>
      </c>
      <c r="B238" s="38" t="s">
        <v>70</v>
      </c>
      <c r="C238" s="114"/>
      <c r="E238" s="115"/>
      <c r="F238" s="115"/>
      <c r="G238" s="115" t="s">
        <v>2612</v>
      </c>
      <c r="H238" s="36"/>
      <c r="L238" s="122" t="s">
        <v>2615</v>
      </c>
    </row>
    <row r="239" spans="1:12" s="23" customFormat="1" x14ac:dyDescent="0.2">
      <c r="A239" s="20" t="s">
        <v>2337</v>
      </c>
      <c r="B239" s="20" t="s">
        <v>2616</v>
      </c>
      <c r="C239" s="99" t="s">
        <v>2339</v>
      </c>
      <c r="D239" s="23" t="s">
        <v>2340</v>
      </c>
      <c r="E239" s="109" t="s">
        <v>9</v>
      </c>
      <c r="F239" s="109"/>
      <c r="G239" s="109" t="s">
        <v>2612</v>
      </c>
      <c r="H239" s="24"/>
      <c r="L239" s="24"/>
    </row>
    <row r="240" spans="1:12" s="23" customFormat="1" x14ac:dyDescent="0.2">
      <c r="A240" s="20" t="s">
        <v>2341</v>
      </c>
      <c r="B240" s="20" t="s">
        <v>2617</v>
      </c>
      <c r="C240" s="99" t="s">
        <v>2343</v>
      </c>
      <c r="D240" s="23" t="s">
        <v>2344</v>
      </c>
      <c r="E240" s="109" t="s">
        <v>9</v>
      </c>
      <c r="F240" s="109"/>
      <c r="G240" s="109" t="s">
        <v>2618</v>
      </c>
      <c r="H240" s="109" t="s">
        <v>2346</v>
      </c>
      <c r="I240" s="109" t="s">
        <v>2347</v>
      </c>
      <c r="J240" s="109"/>
      <c r="L240" s="24"/>
    </row>
    <row r="241" spans="1:12" s="35" customFormat="1" x14ac:dyDescent="0.2">
      <c r="A241" s="38" t="s">
        <v>1349</v>
      </c>
      <c r="B241" s="38" t="s">
        <v>71</v>
      </c>
      <c r="C241" s="114"/>
      <c r="E241" s="115"/>
      <c r="F241" s="115"/>
      <c r="G241" s="115" t="s">
        <v>2612</v>
      </c>
      <c r="H241" s="36"/>
      <c r="L241" s="122" t="s">
        <v>2619</v>
      </c>
    </row>
    <row r="242" spans="1:12" s="23" customFormat="1" x14ac:dyDescent="0.2">
      <c r="A242" s="20" t="s">
        <v>1356</v>
      </c>
      <c r="B242" s="20" t="s">
        <v>72</v>
      </c>
      <c r="C242" s="99" t="s">
        <v>2349</v>
      </c>
      <c r="D242" s="23" t="s">
        <v>2620</v>
      </c>
      <c r="E242" s="109" t="s">
        <v>9</v>
      </c>
      <c r="F242" s="109"/>
      <c r="G242" s="109" t="s">
        <v>2612</v>
      </c>
      <c r="H242" s="109" t="s">
        <v>2351</v>
      </c>
      <c r="I242" s="109" t="s">
        <v>2420</v>
      </c>
      <c r="J242" s="109"/>
      <c r="L242" s="24"/>
    </row>
    <row r="243" spans="1:12" s="35" customFormat="1" x14ac:dyDescent="0.2">
      <c r="A243" s="38" t="s">
        <v>1349</v>
      </c>
      <c r="B243" s="38" t="s">
        <v>2621</v>
      </c>
      <c r="C243" s="114"/>
      <c r="E243" s="115" t="s">
        <v>9</v>
      </c>
      <c r="F243" s="115"/>
      <c r="G243" s="115" t="s">
        <v>2612</v>
      </c>
      <c r="H243" s="36"/>
      <c r="L243" s="122" t="s">
        <v>2622</v>
      </c>
    </row>
    <row r="244" spans="1:12" s="35" customFormat="1" x14ac:dyDescent="0.2">
      <c r="A244" s="38" t="s">
        <v>1349</v>
      </c>
      <c r="B244" s="38" t="s">
        <v>73</v>
      </c>
      <c r="C244" s="114"/>
      <c r="E244" s="115" t="s">
        <v>9</v>
      </c>
      <c r="F244" s="115"/>
      <c r="G244" s="115" t="s">
        <v>2612</v>
      </c>
      <c r="H244" s="36"/>
      <c r="L244" s="36" t="s">
        <v>2623</v>
      </c>
    </row>
    <row r="245" spans="1:12" s="125" customFormat="1" x14ac:dyDescent="0.2">
      <c r="A245" s="123" t="s">
        <v>1325</v>
      </c>
      <c r="B245" s="123" t="s">
        <v>2624</v>
      </c>
      <c r="C245" s="124" t="s">
        <v>2357</v>
      </c>
      <c r="E245" s="126"/>
      <c r="F245" s="126"/>
      <c r="G245" s="126"/>
      <c r="H245" s="127"/>
      <c r="L245" s="127"/>
    </row>
    <row r="246" spans="1:12" s="130" customFormat="1" x14ac:dyDescent="0.2">
      <c r="A246" s="128" t="s">
        <v>2358</v>
      </c>
      <c r="B246" s="128" t="s">
        <v>74</v>
      </c>
      <c r="C246" s="129" t="s">
        <v>2625</v>
      </c>
      <c r="D246" s="130" t="s">
        <v>2360</v>
      </c>
      <c r="E246" s="131" t="s">
        <v>9</v>
      </c>
      <c r="F246" s="131"/>
      <c r="G246" s="131"/>
      <c r="H246" s="131"/>
      <c r="I246" s="131"/>
      <c r="J246" s="131"/>
      <c r="L246" s="132"/>
    </row>
    <row r="247" spans="1:12" s="130" customFormat="1" x14ac:dyDescent="0.2">
      <c r="A247" s="128" t="s">
        <v>2361</v>
      </c>
      <c r="B247" s="128" t="s">
        <v>75</v>
      </c>
      <c r="C247" s="129" t="s">
        <v>2626</v>
      </c>
      <c r="E247" s="131" t="s">
        <v>9</v>
      </c>
      <c r="F247" s="131"/>
      <c r="G247" s="131"/>
      <c r="H247" s="132"/>
      <c r="L247" s="132"/>
    </row>
    <row r="248" spans="1:12" s="130" customFormat="1" x14ac:dyDescent="0.2">
      <c r="A248" s="128" t="s">
        <v>2363</v>
      </c>
      <c r="B248" s="128" t="s">
        <v>2627</v>
      </c>
      <c r="C248" s="132" t="s">
        <v>2628</v>
      </c>
      <c r="D248" s="130" t="s">
        <v>2366</v>
      </c>
      <c r="E248" s="131" t="s">
        <v>9</v>
      </c>
      <c r="F248" s="131"/>
      <c r="G248" s="131" t="s">
        <v>2612</v>
      </c>
      <c r="H248" s="132"/>
      <c r="L248" s="132"/>
    </row>
    <row r="249" spans="1:12" s="130" customFormat="1" x14ac:dyDescent="0.2">
      <c r="A249" s="128" t="s">
        <v>2341</v>
      </c>
      <c r="B249" s="128" t="s">
        <v>2629</v>
      </c>
      <c r="C249" s="132" t="s">
        <v>2630</v>
      </c>
      <c r="D249" s="130" t="s">
        <v>2366</v>
      </c>
      <c r="E249" s="131" t="s">
        <v>9</v>
      </c>
      <c r="F249" s="131"/>
      <c r="G249" s="131" t="s">
        <v>2631</v>
      </c>
      <c r="H249" s="131" t="s">
        <v>2632</v>
      </c>
      <c r="I249" s="131" t="s">
        <v>2371</v>
      </c>
      <c r="J249" s="131"/>
      <c r="L249" s="132"/>
    </row>
    <row r="250" spans="1:12" s="130" customFormat="1" x14ac:dyDescent="0.2">
      <c r="A250" s="128" t="s">
        <v>1349</v>
      </c>
      <c r="B250" s="128" t="s">
        <v>76</v>
      </c>
      <c r="C250" s="132"/>
      <c r="E250" s="131"/>
      <c r="F250" s="131"/>
      <c r="G250" s="131" t="s">
        <v>2631</v>
      </c>
      <c r="H250" s="131"/>
      <c r="I250" s="131"/>
      <c r="J250" s="131"/>
      <c r="L250" s="132" t="s">
        <v>2633</v>
      </c>
    </row>
    <row r="251" spans="1:12" s="135" customFormat="1" x14ac:dyDescent="0.2">
      <c r="A251" s="133" t="s">
        <v>1350</v>
      </c>
      <c r="B251" s="133"/>
      <c r="C251" s="134"/>
      <c r="E251" s="136"/>
      <c r="F251" s="136"/>
      <c r="G251" s="136"/>
      <c r="H251" s="136"/>
      <c r="I251" s="136"/>
      <c r="J251" s="136"/>
      <c r="L251" s="137"/>
    </row>
    <row r="252" spans="1:12" s="26" customFormat="1" x14ac:dyDescent="0.2">
      <c r="A252" s="138" t="s">
        <v>1316</v>
      </c>
      <c r="B252" s="138" t="s">
        <v>2634</v>
      </c>
      <c r="C252" s="103" t="s">
        <v>2635</v>
      </c>
      <c r="E252" s="78"/>
      <c r="F252" s="78"/>
      <c r="G252" s="139" t="s">
        <v>2612</v>
      </c>
      <c r="H252" s="27"/>
      <c r="L252" s="27"/>
    </row>
    <row r="253" spans="1:12" s="26" customFormat="1" x14ac:dyDescent="0.2">
      <c r="A253" s="138" t="s">
        <v>1316</v>
      </c>
      <c r="B253" s="138" t="s">
        <v>2636</v>
      </c>
      <c r="C253" s="103" t="s">
        <v>2637</v>
      </c>
      <c r="E253" s="78"/>
      <c r="F253" s="78"/>
      <c r="G253" s="139" t="s">
        <v>2638</v>
      </c>
      <c r="H253" s="27"/>
      <c r="L253" s="27"/>
    </row>
    <row r="254" spans="1:12" s="143" customFormat="1" x14ac:dyDescent="0.2">
      <c r="A254" s="140" t="s">
        <v>1350</v>
      </c>
      <c r="B254" s="141"/>
      <c r="C254" s="142"/>
      <c r="G254" s="144"/>
      <c r="H254" s="144"/>
      <c r="L254" s="144"/>
    </row>
    <row r="255" spans="1:12" s="120" customFormat="1" x14ac:dyDescent="0.2">
      <c r="A255" s="118" t="s">
        <v>2323</v>
      </c>
      <c r="B255" s="118" t="s">
        <v>2639</v>
      </c>
      <c r="C255" s="119" t="s">
        <v>2640</v>
      </c>
      <c r="G255" s="121" t="s">
        <v>2641</v>
      </c>
      <c r="H255" s="121"/>
      <c r="L255" s="121"/>
    </row>
    <row r="256" spans="1:12" s="26" customFormat="1" x14ac:dyDescent="0.2">
      <c r="A256" s="25" t="s">
        <v>1316</v>
      </c>
      <c r="B256" s="25" t="s">
        <v>2642</v>
      </c>
      <c r="C256" s="77" t="s">
        <v>2643</v>
      </c>
      <c r="G256" s="27"/>
      <c r="H256" s="27"/>
      <c r="L256" s="27"/>
    </row>
    <row r="257" spans="1:12" s="23" customFormat="1" x14ac:dyDescent="0.2">
      <c r="A257" s="20" t="s">
        <v>2327</v>
      </c>
      <c r="B257" s="20" t="s">
        <v>840</v>
      </c>
      <c r="C257" s="99" t="s">
        <v>2608</v>
      </c>
      <c r="E257" s="109" t="s">
        <v>9</v>
      </c>
      <c r="F257" s="109"/>
      <c r="G257" s="109"/>
      <c r="H257" s="24"/>
      <c r="L257" s="24"/>
    </row>
    <row r="258" spans="1:12" s="23" customFormat="1" x14ac:dyDescent="0.2">
      <c r="A258" s="20" t="s">
        <v>2609</v>
      </c>
      <c r="B258" s="20" t="s">
        <v>2644</v>
      </c>
      <c r="C258" s="99" t="s">
        <v>2331</v>
      </c>
      <c r="D258" s="23" t="s">
        <v>2645</v>
      </c>
      <c r="E258" s="109" t="s">
        <v>9</v>
      </c>
      <c r="F258" s="109"/>
      <c r="G258" s="109" t="s">
        <v>2646</v>
      </c>
      <c r="H258" s="24"/>
      <c r="L258" s="24"/>
    </row>
    <row r="259" spans="1:12" s="23" customFormat="1" x14ac:dyDescent="0.2">
      <c r="A259" s="20" t="s">
        <v>1320</v>
      </c>
      <c r="B259" s="20" t="s">
        <v>2647</v>
      </c>
      <c r="C259" s="99" t="s">
        <v>1367</v>
      </c>
      <c r="E259" s="109" t="s">
        <v>9</v>
      </c>
      <c r="F259" s="109"/>
      <c r="G259" s="109" t="s">
        <v>2648</v>
      </c>
      <c r="H259" s="24"/>
      <c r="L259" s="24"/>
    </row>
    <row r="260" spans="1:12" s="35" customFormat="1" x14ac:dyDescent="0.2">
      <c r="A260" s="38" t="s">
        <v>1349</v>
      </c>
      <c r="B260" s="38" t="s">
        <v>841</v>
      </c>
      <c r="C260" s="114"/>
      <c r="E260" s="115"/>
      <c r="F260" s="115"/>
      <c r="G260" s="115" t="s">
        <v>2646</v>
      </c>
      <c r="H260" s="36"/>
      <c r="L260" s="122" t="s">
        <v>2649</v>
      </c>
    </row>
    <row r="261" spans="1:12" s="23" customFormat="1" x14ac:dyDescent="0.2">
      <c r="A261" s="20" t="s">
        <v>2387</v>
      </c>
      <c r="B261" s="20" t="s">
        <v>2650</v>
      </c>
      <c r="C261" s="99" t="s">
        <v>2339</v>
      </c>
      <c r="D261" s="23" t="s">
        <v>2389</v>
      </c>
      <c r="E261" s="109" t="s">
        <v>9</v>
      </c>
      <c r="F261" s="109"/>
      <c r="G261" s="109" t="s">
        <v>2646</v>
      </c>
      <c r="H261" s="24"/>
      <c r="L261" s="24"/>
    </row>
    <row r="262" spans="1:12" s="23" customFormat="1" x14ac:dyDescent="0.2">
      <c r="A262" s="20" t="s">
        <v>2341</v>
      </c>
      <c r="B262" s="20" t="s">
        <v>2651</v>
      </c>
      <c r="C262" s="99" t="s">
        <v>2343</v>
      </c>
      <c r="D262" s="23" t="s">
        <v>2391</v>
      </c>
      <c r="E262" s="109" t="s">
        <v>9</v>
      </c>
      <c r="F262" s="109"/>
      <c r="G262" s="109" t="s">
        <v>2652</v>
      </c>
      <c r="H262" s="109" t="s">
        <v>2393</v>
      </c>
      <c r="I262" s="109" t="s">
        <v>2394</v>
      </c>
      <c r="J262" s="109"/>
      <c r="L262" s="24"/>
    </row>
    <row r="263" spans="1:12" s="35" customFormat="1" x14ac:dyDescent="0.2">
      <c r="A263" s="38" t="s">
        <v>1349</v>
      </c>
      <c r="B263" s="38" t="s">
        <v>842</v>
      </c>
      <c r="C263" s="114"/>
      <c r="E263" s="115"/>
      <c r="F263" s="115"/>
      <c r="G263" s="115" t="s">
        <v>2646</v>
      </c>
      <c r="H263" s="36"/>
      <c r="L263" s="122" t="s">
        <v>2653</v>
      </c>
    </row>
    <row r="264" spans="1:12" s="23" customFormat="1" x14ac:dyDescent="0.2">
      <c r="A264" s="20" t="s">
        <v>1356</v>
      </c>
      <c r="B264" s="20" t="s">
        <v>843</v>
      </c>
      <c r="C264" s="99" t="s">
        <v>2349</v>
      </c>
      <c r="D264" s="23" t="s">
        <v>2654</v>
      </c>
      <c r="E264" s="109" t="s">
        <v>9</v>
      </c>
      <c r="F264" s="109"/>
      <c r="G264" s="109" t="s">
        <v>2646</v>
      </c>
      <c r="H264" s="109" t="s">
        <v>2397</v>
      </c>
      <c r="I264" s="109" t="s">
        <v>2352</v>
      </c>
      <c r="J264" s="109"/>
      <c r="L264" s="24"/>
    </row>
    <row r="265" spans="1:12" s="35" customFormat="1" x14ac:dyDescent="0.2">
      <c r="A265" s="38" t="s">
        <v>1349</v>
      </c>
      <c r="B265" s="38" t="s">
        <v>2655</v>
      </c>
      <c r="C265" s="114"/>
      <c r="E265" s="115" t="s">
        <v>9</v>
      </c>
      <c r="F265" s="115"/>
      <c r="G265" s="115" t="s">
        <v>2646</v>
      </c>
      <c r="H265" s="36"/>
      <c r="L265" s="122" t="s">
        <v>2656</v>
      </c>
    </row>
    <row r="266" spans="1:12" s="35" customFormat="1" x14ac:dyDescent="0.2">
      <c r="A266" s="38" t="s">
        <v>1349</v>
      </c>
      <c r="B266" s="38" t="s">
        <v>844</v>
      </c>
      <c r="C266" s="114"/>
      <c r="E266" s="115" t="s">
        <v>9</v>
      </c>
      <c r="F266" s="115"/>
      <c r="G266" s="115" t="s">
        <v>2646</v>
      </c>
      <c r="H266" s="36"/>
      <c r="L266" s="36" t="s">
        <v>2657</v>
      </c>
    </row>
    <row r="267" spans="1:12" s="125" customFormat="1" x14ac:dyDescent="0.2">
      <c r="A267" s="123" t="s">
        <v>1325</v>
      </c>
      <c r="B267" s="123" t="s">
        <v>2658</v>
      </c>
      <c r="C267" s="124" t="s">
        <v>2357</v>
      </c>
      <c r="E267" s="126"/>
      <c r="F267" s="126"/>
      <c r="G267" s="126"/>
      <c r="H267" s="127"/>
      <c r="L267" s="127"/>
    </row>
    <row r="268" spans="1:12" s="130" customFormat="1" x14ac:dyDescent="0.2">
      <c r="A268" s="128" t="s">
        <v>2358</v>
      </c>
      <c r="B268" s="128" t="s">
        <v>845</v>
      </c>
      <c r="C268" s="129" t="s">
        <v>2625</v>
      </c>
      <c r="D268" s="130" t="s">
        <v>2360</v>
      </c>
      <c r="E268" s="131" t="s">
        <v>9</v>
      </c>
      <c r="F268" s="131"/>
      <c r="G268" s="131"/>
      <c r="H268" s="131"/>
      <c r="I268" s="131"/>
      <c r="J268" s="131"/>
      <c r="L268" s="132"/>
    </row>
    <row r="269" spans="1:12" s="130" customFormat="1" x14ac:dyDescent="0.2">
      <c r="A269" s="128" t="s">
        <v>2361</v>
      </c>
      <c r="B269" s="128" t="s">
        <v>846</v>
      </c>
      <c r="C269" s="129" t="s">
        <v>2626</v>
      </c>
      <c r="E269" s="131" t="s">
        <v>9</v>
      </c>
      <c r="F269" s="131"/>
      <c r="G269" s="131"/>
      <c r="H269" s="132"/>
      <c r="L269" s="132"/>
    </row>
    <row r="270" spans="1:12" s="130" customFormat="1" x14ac:dyDescent="0.2">
      <c r="A270" s="128" t="s">
        <v>2363</v>
      </c>
      <c r="B270" s="128" t="s">
        <v>2659</v>
      </c>
      <c r="C270" s="132" t="s">
        <v>2628</v>
      </c>
      <c r="D270" s="130" t="s">
        <v>2366</v>
      </c>
      <c r="E270" s="131" t="s">
        <v>9</v>
      </c>
      <c r="F270" s="131"/>
      <c r="G270" s="131" t="s">
        <v>2646</v>
      </c>
      <c r="H270" s="132"/>
      <c r="L270" s="132"/>
    </row>
    <row r="271" spans="1:12" s="130" customFormat="1" x14ac:dyDescent="0.2">
      <c r="A271" s="128" t="s">
        <v>2341</v>
      </c>
      <c r="B271" s="128" t="s">
        <v>2660</v>
      </c>
      <c r="C271" s="132" t="s">
        <v>2661</v>
      </c>
      <c r="D271" s="130" t="s">
        <v>2366</v>
      </c>
      <c r="E271" s="131" t="s">
        <v>9</v>
      </c>
      <c r="F271" s="131"/>
      <c r="G271" s="131" t="s">
        <v>2662</v>
      </c>
      <c r="H271" s="131" t="s">
        <v>2663</v>
      </c>
      <c r="I271" s="131" t="s">
        <v>2371</v>
      </c>
      <c r="J271" s="131"/>
      <c r="L271" s="132"/>
    </row>
    <row r="272" spans="1:12" s="130" customFormat="1" x14ac:dyDescent="0.2">
      <c r="A272" s="128" t="s">
        <v>1349</v>
      </c>
      <c r="B272" s="128" t="s">
        <v>847</v>
      </c>
      <c r="C272" s="132"/>
      <c r="E272" s="131"/>
      <c r="F272" s="131"/>
      <c r="G272" s="131" t="s">
        <v>2662</v>
      </c>
      <c r="H272" s="131"/>
      <c r="I272" s="131"/>
      <c r="J272" s="131"/>
      <c r="L272" s="132" t="s">
        <v>2664</v>
      </c>
    </row>
    <row r="273" spans="1:12" s="130" customFormat="1" x14ac:dyDescent="0.2">
      <c r="A273" s="128" t="s">
        <v>1355</v>
      </c>
      <c r="B273" s="128" t="s">
        <v>3652</v>
      </c>
      <c r="C273" s="132" t="s">
        <v>3653</v>
      </c>
      <c r="D273" s="130" t="s">
        <v>3627</v>
      </c>
      <c r="E273" s="131"/>
      <c r="F273" s="131"/>
      <c r="G273" s="131" t="s">
        <v>2646</v>
      </c>
      <c r="H273" s="131"/>
      <c r="I273" s="131"/>
      <c r="J273" s="131"/>
      <c r="L273" s="132"/>
    </row>
    <row r="274" spans="1:12" s="130" customFormat="1" x14ac:dyDescent="0.2">
      <c r="A274" s="128" t="s">
        <v>1356</v>
      </c>
      <c r="B274" s="128" t="s">
        <v>3654</v>
      </c>
      <c r="C274" s="132" t="s">
        <v>3655</v>
      </c>
      <c r="E274" s="131"/>
      <c r="F274" s="131"/>
      <c r="G274" s="131" t="s">
        <v>3656</v>
      </c>
      <c r="H274" s="131" t="s">
        <v>3631</v>
      </c>
      <c r="I274" s="131" t="s">
        <v>3632</v>
      </c>
      <c r="J274" s="131"/>
      <c r="L274" s="132"/>
    </row>
    <row r="275" spans="1:12" s="130" customFormat="1" x14ac:dyDescent="0.2">
      <c r="A275" s="128" t="s">
        <v>1349</v>
      </c>
      <c r="B275" s="128" t="s">
        <v>3657</v>
      </c>
      <c r="C275" s="132"/>
      <c r="E275" s="131"/>
      <c r="F275" s="131"/>
      <c r="G275" s="131"/>
      <c r="H275" s="131"/>
      <c r="I275" s="131"/>
      <c r="J275" s="131"/>
      <c r="L275" s="132" t="s">
        <v>3658</v>
      </c>
    </row>
    <row r="276" spans="1:12" s="135" customFormat="1" x14ac:dyDescent="0.2">
      <c r="A276" s="133" t="s">
        <v>1350</v>
      </c>
      <c r="B276" s="133"/>
      <c r="C276" s="134"/>
      <c r="E276" s="136"/>
      <c r="F276" s="136"/>
      <c r="G276" s="136"/>
      <c r="H276" s="136"/>
      <c r="I276" s="136"/>
      <c r="J276" s="136"/>
      <c r="L276" s="137"/>
    </row>
    <row r="277" spans="1:12" s="26" customFormat="1" x14ac:dyDescent="0.2">
      <c r="A277" s="138" t="s">
        <v>1316</v>
      </c>
      <c r="B277" s="138" t="s">
        <v>2665</v>
      </c>
      <c r="C277" s="103" t="s">
        <v>3659</v>
      </c>
      <c r="E277" s="78"/>
      <c r="F277" s="78"/>
      <c r="G277" s="139" t="s">
        <v>2646</v>
      </c>
      <c r="H277" s="27"/>
      <c r="L277" s="27"/>
    </row>
    <row r="278" spans="1:12" s="26" customFormat="1" x14ac:dyDescent="0.2">
      <c r="A278" s="138" t="s">
        <v>1316</v>
      </c>
      <c r="B278" s="138" t="s">
        <v>2666</v>
      </c>
      <c r="C278" s="103" t="s">
        <v>2667</v>
      </c>
      <c r="E278" s="78"/>
      <c r="F278" s="78"/>
      <c r="G278" s="139" t="s">
        <v>2668</v>
      </c>
      <c r="H278" s="27"/>
      <c r="L278" s="27"/>
    </row>
    <row r="279" spans="1:12" s="143" customFormat="1" x14ac:dyDescent="0.2">
      <c r="A279" s="140" t="s">
        <v>1350</v>
      </c>
      <c r="B279" s="141"/>
      <c r="C279" s="142"/>
      <c r="G279" s="144"/>
      <c r="H279" s="144"/>
      <c r="L279" s="144"/>
    </row>
    <row r="280" spans="1:12" s="120" customFormat="1" x14ac:dyDescent="0.2">
      <c r="A280" s="118" t="s">
        <v>2323</v>
      </c>
      <c r="B280" s="118" t="s">
        <v>1376</v>
      </c>
      <c r="C280" s="119" t="s">
        <v>11</v>
      </c>
      <c r="G280" s="121" t="s">
        <v>2669</v>
      </c>
      <c r="H280" s="121"/>
      <c r="L280" s="121"/>
    </row>
    <row r="281" spans="1:12" s="23" customFormat="1" x14ac:dyDescent="0.2">
      <c r="A281" s="20" t="s">
        <v>2327</v>
      </c>
      <c r="B281" s="20" t="s">
        <v>77</v>
      </c>
      <c r="C281" s="99" t="s">
        <v>2670</v>
      </c>
      <c r="E281" s="109" t="s">
        <v>9</v>
      </c>
      <c r="F281" s="109"/>
      <c r="G281" s="109"/>
      <c r="H281" s="24"/>
      <c r="L281" s="24"/>
    </row>
    <row r="282" spans="1:12" s="23" customFormat="1" x14ac:dyDescent="0.2">
      <c r="A282" s="20" t="s">
        <v>2337</v>
      </c>
      <c r="B282" s="20" t="s">
        <v>2671</v>
      </c>
      <c r="C282" s="99" t="s">
        <v>2339</v>
      </c>
      <c r="D282" s="23" t="s">
        <v>2340</v>
      </c>
      <c r="E282" s="109" t="s">
        <v>9</v>
      </c>
      <c r="F282" s="109"/>
      <c r="G282" s="109" t="s">
        <v>2672</v>
      </c>
      <c r="H282" s="24"/>
      <c r="L282" s="24"/>
    </row>
    <row r="283" spans="1:12" s="23" customFormat="1" x14ac:dyDescent="0.2">
      <c r="A283" s="20" t="s">
        <v>2341</v>
      </c>
      <c r="B283" s="20" t="s">
        <v>2673</v>
      </c>
      <c r="C283" s="99" t="s">
        <v>2343</v>
      </c>
      <c r="D283" s="23" t="s">
        <v>2344</v>
      </c>
      <c r="E283" s="109" t="s">
        <v>9</v>
      </c>
      <c r="F283" s="109"/>
      <c r="G283" s="109" t="s">
        <v>2674</v>
      </c>
      <c r="H283" s="109" t="s">
        <v>2346</v>
      </c>
      <c r="I283" s="109" t="s">
        <v>2347</v>
      </c>
      <c r="J283" s="109"/>
      <c r="L283" s="24"/>
    </row>
    <row r="284" spans="1:12" s="35" customFormat="1" x14ac:dyDescent="0.2">
      <c r="A284" s="38" t="s">
        <v>1349</v>
      </c>
      <c r="B284" s="38" t="s">
        <v>78</v>
      </c>
      <c r="C284" s="114"/>
      <c r="E284" s="115"/>
      <c r="F284" s="115"/>
      <c r="G284" s="115" t="s">
        <v>2672</v>
      </c>
      <c r="H284" s="36"/>
      <c r="L284" s="122" t="s">
        <v>2675</v>
      </c>
    </row>
    <row r="285" spans="1:12" s="23" customFormat="1" x14ac:dyDescent="0.2">
      <c r="A285" s="20" t="s">
        <v>1356</v>
      </c>
      <c r="B285" s="20" t="s">
        <v>79</v>
      </c>
      <c r="C285" s="99" t="s">
        <v>2349</v>
      </c>
      <c r="D285" s="23" t="s">
        <v>2676</v>
      </c>
      <c r="E285" s="109" t="s">
        <v>9</v>
      </c>
      <c r="F285" s="109"/>
      <c r="G285" s="109" t="s">
        <v>2672</v>
      </c>
      <c r="H285" s="109" t="s">
        <v>2677</v>
      </c>
      <c r="I285" s="109" t="s">
        <v>2420</v>
      </c>
      <c r="J285" s="109"/>
      <c r="L285" s="24"/>
    </row>
    <row r="286" spans="1:12" s="35" customFormat="1" x14ac:dyDescent="0.2">
      <c r="A286" s="38" t="s">
        <v>1349</v>
      </c>
      <c r="B286" s="38" t="s">
        <v>2678</v>
      </c>
      <c r="C286" s="114"/>
      <c r="E286" s="115" t="s">
        <v>9</v>
      </c>
      <c r="F286" s="115"/>
      <c r="G286" s="115" t="s">
        <v>2672</v>
      </c>
      <c r="H286" s="36"/>
      <c r="L286" s="36" t="s">
        <v>2679</v>
      </c>
    </row>
    <row r="287" spans="1:12" s="35" customFormat="1" x14ac:dyDescent="0.2">
      <c r="A287" s="38" t="s">
        <v>1349</v>
      </c>
      <c r="B287" s="38" t="s">
        <v>80</v>
      </c>
      <c r="C287" s="114"/>
      <c r="E287" s="115" t="s">
        <v>9</v>
      </c>
      <c r="F287" s="115"/>
      <c r="G287" s="115" t="s">
        <v>2672</v>
      </c>
      <c r="H287" s="36"/>
      <c r="L287" s="36" t="s">
        <v>2680</v>
      </c>
    </row>
    <row r="288" spans="1:12" s="125" customFormat="1" x14ac:dyDescent="0.2">
      <c r="A288" s="123" t="s">
        <v>1325</v>
      </c>
      <c r="B288" s="123" t="s">
        <v>2681</v>
      </c>
      <c r="C288" s="124" t="s">
        <v>2357</v>
      </c>
      <c r="E288" s="126"/>
      <c r="F288" s="126"/>
      <c r="G288" s="126"/>
      <c r="H288" s="127"/>
      <c r="L288" s="127"/>
    </row>
    <row r="289" spans="1:12" s="130" customFormat="1" x14ac:dyDescent="0.2">
      <c r="A289" s="128" t="s">
        <v>2358</v>
      </c>
      <c r="B289" s="128" t="s">
        <v>81</v>
      </c>
      <c r="C289" s="129" t="s">
        <v>2682</v>
      </c>
      <c r="D289" s="130" t="s">
        <v>2360</v>
      </c>
      <c r="E289" s="131" t="s">
        <v>9</v>
      </c>
      <c r="F289" s="131"/>
      <c r="G289" s="131"/>
      <c r="H289" s="131"/>
      <c r="I289" s="131"/>
      <c r="J289" s="131"/>
      <c r="L289" s="132"/>
    </row>
    <row r="290" spans="1:12" s="130" customFormat="1" x14ac:dyDescent="0.2">
      <c r="A290" s="128" t="s">
        <v>2361</v>
      </c>
      <c r="B290" s="128" t="s">
        <v>82</v>
      </c>
      <c r="C290" s="129" t="s">
        <v>2683</v>
      </c>
      <c r="E290" s="131" t="s">
        <v>9</v>
      </c>
      <c r="F290" s="131"/>
      <c r="G290" s="131"/>
      <c r="H290" s="132"/>
      <c r="L290" s="132"/>
    </row>
    <row r="291" spans="1:12" s="130" customFormat="1" x14ac:dyDescent="0.2">
      <c r="A291" s="128" t="s">
        <v>2363</v>
      </c>
      <c r="B291" s="128" t="s">
        <v>2684</v>
      </c>
      <c r="C291" s="132" t="s">
        <v>2685</v>
      </c>
      <c r="D291" s="130" t="s">
        <v>2366</v>
      </c>
      <c r="E291" s="131" t="s">
        <v>9</v>
      </c>
      <c r="F291" s="131"/>
      <c r="G291" s="131" t="s">
        <v>2672</v>
      </c>
      <c r="H291" s="132"/>
      <c r="L291" s="132"/>
    </row>
    <row r="292" spans="1:12" s="130" customFormat="1" x14ac:dyDescent="0.2">
      <c r="A292" s="128" t="s">
        <v>2341</v>
      </c>
      <c r="B292" s="128" t="s">
        <v>2686</v>
      </c>
      <c r="C292" s="132" t="s">
        <v>2687</v>
      </c>
      <c r="D292" s="130" t="s">
        <v>2366</v>
      </c>
      <c r="E292" s="131" t="s">
        <v>9</v>
      </c>
      <c r="F292" s="131"/>
      <c r="G292" s="131" t="s">
        <v>2688</v>
      </c>
      <c r="H292" s="131" t="s">
        <v>2689</v>
      </c>
      <c r="I292" s="131" t="s">
        <v>2371</v>
      </c>
      <c r="J292" s="131"/>
      <c r="L292" s="132"/>
    </row>
    <row r="293" spans="1:12" s="130" customFormat="1" x14ac:dyDescent="0.2">
      <c r="A293" s="128" t="s">
        <v>1349</v>
      </c>
      <c r="B293" s="128" t="s">
        <v>83</v>
      </c>
      <c r="C293" s="132"/>
      <c r="E293" s="131"/>
      <c r="F293" s="131"/>
      <c r="G293" s="131" t="s">
        <v>2688</v>
      </c>
      <c r="H293" s="131"/>
      <c r="I293" s="131"/>
      <c r="J293" s="131"/>
      <c r="L293" s="132" t="s">
        <v>2690</v>
      </c>
    </row>
    <row r="294" spans="1:12" s="135" customFormat="1" x14ac:dyDescent="0.2">
      <c r="A294" s="133" t="s">
        <v>1350</v>
      </c>
      <c r="B294" s="133"/>
      <c r="C294" s="134"/>
      <c r="E294" s="136"/>
      <c r="F294" s="136"/>
      <c r="G294" s="136"/>
      <c r="H294" s="136"/>
      <c r="I294" s="136"/>
      <c r="J294" s="136"/>
      <c r="L294" s="137"/>
    </row>
    <row r="295" spans="1:12" s="26" customFormat="1" x14ac:dyDescent="0.2">
      <c r="A295" s="138" t="s">
        <v>1316</v>
      </c>
      <c r="B295" s="138" t="s">
        <v>2691</v>
      </c>
      <c r="C295" s="103" t="s">
        <v>2692</v>
      </c>
      <c r="E295" s="78"/>
      <c r="F295" s="78"/>
      <c r="G295" s="139" t="s">
        <v>2672</v>
      </c>
      <c r="H295" s="27"/>
      <c r="L295" s="27"/>
    </row>
    <row r="296" spans="1:12" s="26" customFormat="1" x14ac:dyDescent="0.2">
      <c r="A296" s="138" t="s">
        <v>1316</v>
      </c>
      <c r="B296" s="138" t="s">
        <v>2693</v>
      </c>
      <c r="C296" s="103" t="s">
        <v>2694</v>
      </c>
      <c r="E296" s="78"/>
      <c r="F296" s="78"/>
      <c r="G296" s="139" t="s">
        <v>2695</v>
      </c>
      <c r="H296" s="27"/>
      <c r="L296" s="27"/>
    </row>
    <row r="297" spans="1:12" s="143" customFormat="1" x14ac:dyDescent="0.2">
      <c r="A297" s="140" t="s">
        <v>1350</v>
      </c>
      <c r="B297" s="141"/>
      <c r="C297" s="142"/>
      <c r="G297" s="144"/>
      <c r="H297" s="144"/>
      <c r="L297" s="144"/>
    </row>
    <row r="298" spans="1:12" s="120" customFormat="1" x14ac:dyDescent="0.2">
      <c r="A298" s="118" t="s">
        <v>2323</v>
      </c>
      <c r="B298" s="118" t="s">
        <v>1377</v>
      </c>
      <c r="C298" s="119" t="s">
        <v>1378</v>
      </c>
      <c r="G298" s="121" t="s">
        <v>2696</v>
      </c>
      <c r="H298" s="121"/>
      <c r="L298" s="121"/>
    </row>
    <row r="299" spans="1:12" s="26" customFormat="1" x14ac:dyDescent="0.2">
      <c r="A299" s="25" t="s">
        <v>1316</v>
      </c>
      <c r="B299" s="25" t="s">
        <v>2697</v>
      </c>
      <c r="C299" s="77" t="s">
        <v>2698</v>
      </c>
      <c r="G299" s="27"/>
      <c r="H299" s="27"/>
      <c r="L299" s="27"/>
    </row>
    <row r="300" spans="1:12" s="23" customFormat="1" x14ac:dyDescent="0.2">
      <c r="A300" s="20" t="s">
        <v>2327</v>
      </c>
      <c r="B300" s="20" t="s">
        <v>84</v>
      </c>
      <c r="C300" s="99" t="s">
        <v>2699</v>
      </c>
      <c r="E300" s="109" t="s">
        <v>9</v>
      </c>
      <c r="F300" s="109"/>
      <c r="G300" s="109"/>
      <c r="H300" s="24"/>
      <c r="L300" s="24"/>
    </row>
    <row r="301" spans="1:12" s="23" customFormat="1" x14ac:dyDescent="0.2">
      <c r="A301" s="20" t="s">
        <v>2700</v>
      </c>
      <c r="B301" s="20" t="s">
        <v>2701</v>
      </c>
      <c r="C301" s="99" t="s">
        <v>2331</v>
      </c>
      <c r="D301" s="23" t="s">
        <v>2698</v>
      </c>
      <c r="E301" s="109" t="s">
        <v>9</v>
      </c>
      <c r="F301" s="109"/>
      <c r="G301" s="109" t="s">
        <v>2702</v>
      </c>
      <c r="H301" s="24"/>
      <c r="L301" s="24"/>
    </row>
    <row r="302" spans="1:12" s="23" customFormat="1" x14ac:dyDescent="0.2">
      <c r="A302" s="20" t="s">
        <v>1320</v>
      </c>
      <c r="B302" s="20" t="s">
        <v>2703</v>
      </c>
      <c r="C302" s="99" t="s">
        <v>1367</v>
      </c>
      <c r="E302" s="109" t="s">
        <v>9</v>
      </c>
      <c r="F302" s="109"/>
      <c r="G302" s="109" t="s">
        <v>2704</v>
      </c>
      <c r="H302" s="24"/>
      <c r="L302" s="24"/>
    </row>
    <row r="303" spans="1:12" s="35" customFormat="1" x14ac:dyDescent="0.2">
      <c r="A303" s="38" t="s">
        <v>1349</v>
      </c>
      <c r="B303" s="38" t="s">
        <v>85</v>
      </c>
      <c r="C303" s="114"/>
      <c r="E303" s="115"/>
      <c r="F303" s="115"/>
      <c r="G303" s="115" t="s">
        <v>2702</v>
      </c>
      <c r="H303" s="36"/>
      <c r="L303" s="122" t="s">
        <v>2705</v>
      </c>
    </row>
    <row r="304" spans="1:12" s="23" customFormat="1" x14ac:dyDescent="0.2">
      <c r="A304" s="20" t="s">
        <v>2706</v>
      </c>
      <c r="B304" s="20" t="s">
        <v>2707</v>
      </c>
      <c r="C304" s="99" t="s">
        <v>2339</v>
      </c>
      <c r="E304" s="109" t="s">
        <v>9</v>
      </c>
      <c r="F304" s="109"/>
      <c r="G304" s="109" t="s">
        <v>2702</v>
      </c>
      <c r="H304" s="24"/>
      <c r="L304" s="24"/>
    </row>
    <row r="305" spans="1:12" s="23" customFormat="1" x14ac:dyDescent="0.2">
      <c r="A305" s="20" t="s">
        <v>2341</v>
      </c>
      <c r="B305" s="20" t="s">
        <v>2708</v>
      </c>
      <c r="C305" s="99" t="s">
        <v>2709</v>
      </c>
      <c r="D305" s="23" t="s">
        <v>2710</v>
      </c>
      <c r="E305" s="109" t="s">
        <v>9</v>
      </c>
      <c r="F305" s="109"/>
      <c r="G305" s="109" t="s">
        <v>2711</v>
      </c>
      <c r="H305" s="109" t="s">
        <v>2346</v>
      </c>
      <c r="I305" s="109" t="s">
        <v>2712</v>
      </c>
      <c r="J305" s="109"/>
      <c r="L305" s="24"/>
    </row>
    <row r="306" spans="1:12" s="35" customFormat="1" x14ac:dyDescent="0.2">
      <c r="A306" s="38" t="s">
        <v>1349</v>
      </c>
      <c r="B306" s="38" t="s">
        <v>86</v>
      </c>
      <c r="C306" s="114"/>
      <c r="E306" s="115"/>
      <c r="F306" s="115"/>
      <c r="G306" s="115" t="s">
        <v>2702</v>
      </c>
      <c r="H306" s="36"/>
      <c r="L306" s="122" t="s">
        <v>2713</v>
      </c>
    </row>
    <row r="307" spans="1:12" s="23" customFormat="1" x14ac:dyDescent="0.2">
      <c r="A307" s="20" t="s">
        <v>1356</v>
      </c>
      <c r="B307" s="20" t="s">
        <v>87</v>
      </c>
      <c r="C307" s="99" t="s">
        <v>2349</v>
      </c>
      <c r="D307" s="23" t="s">
        <v>2714</v>
      </c>
      <c r="E307" s="109" t="s">
        <v>9</v>
      </c>
      <c r="F307" s="109"/>
      <c r="G307" s="109" t="s">
        <v>2702</v>
      </c>
      <c r="H307" s="109" t="s">
        <v>2351</v>
      </c>
      <c r="I307" s="109" t="s">
        <v>2420</v>
      </c>
      <c r="J307" s="109"/>
      <c r="L307" s="24"/>
    </row>
    <row r="308" spans="1:12" s="35" customFormat="1" x14ac:dyDescent="0.2">
      <c r="A308" s="38" t="s">
        <v>1349</v>
      </c>
      <c r="B308" s="38" t="s">
        <v>2715</v>
      </c>
      <c r="C308" s="114"/>
      <c r="E308" s="115" t="s">
        <v>9</v>
      </c>
      <c r="F308" s="115"/>
      <c r="G308" s="115" t="s">
        <v>2702</v>
      </c>
      <c r="H308" s="36"/>
      <c r="L308" s="36" t="s">
        <v>2716</v>
      </c>
    </row>
    <row r="309" spans="1:12" s="35" customFormat="1" x14ac:dyDescent="0.2">
      <c r="A309" s="38" t="s">
        <v>1349</v>
      </c>
      <c r="B309" s="38" t="s">
        <v>88</v>
      </c>
      <c r="C309" s="114"/>
      <c r="E309" s="115" t="s">
        <v>9</v>
      </c>
      <c r="F309" s="115"/>
      <c r="G309" s="115" t="s">
        <v>2702</v>
      </c>
      <c r="H309" s="36"/>
      <c r="L309" s="36" t="s">
        <v>2717</v>
      </c>
    </row>
    <row r="310" spans="1:12" s="125" customFormat="1" x14ac:dyDescent="0.2">
      <c r="A310" s="123" t="s">
        <v>1325</v>
      </c>
      <c r="B310" s="123" t="s">
        <v>2718</v>
      </c>
      <c r="C310" s="124" t="s">
        <v>2357</v>
      </c>
      <c r="E310" s="126"/>
      <c r="F310" s="126"/>
      <c r="G310" s="126"/>
      <c r="H310" s="127"/>
      <c r="L310" s="127"/>
    </row>
    <row r="311" spans="1:12" s="130" customFormat="1" x14ac:dyDescent="0.2">
      <c r="A311" s="128" t="s">
        <v>2358</v>
      </c>
      <c r="B311" s="128" t="s">
        <v>89</v>
      </c>
      <c r="C311" s="129" t="s">
        <v>2719</v>
      </c>
      <c r="D311" s="130" t="s">
        <v>2360</v>
      </c>
      <c r="E311" s="131" t="s">
        <v>9</v>
      </c>
      <c r="F311" s="131"/>
      <c r="G311" s="131"/>
      <c r="H311" s="131"/>
      <c r="I311" s="131"/>
      <c r="J311" s="131"/>
      <c r="L311" s="132"/>
    </row>
    <row r="312" spans="1:12" s="130" customFormat="1" x14ac:dyDescent="0.2">
      <c r="A312" s="128" t="s">
        <v>2361</v>
      </c>
      <c r="B312" s="128" t="s">
        <v>90</v>
      </c>
      <c r="C312" s="129" t="s">
        <v>2720</v>
      </c>
      <c r="E312" s="131" t="s">
        <v>9</v>
      </c>
      <c r="F312" s="131"/>
      <c r="G312" s="131"/>
      <c r="H312" s="132"/>
      <c r="L312" s="132"/>
    </row>
    <row r="313" spans="1:12" s="130" customFormat="1" x14ac:dyDescent="0.2">
      <c r="A313" s="128" t="s">
        <v>2363</v>
      </c>
      <c r="B313" s="128" t="s">
        <v>2721</v>
      </c>
      <c r="C313" s="132" t="s">
        <v>2722</v>
      </c>
      <c r="D313" s="130" t="s">
        <v>2366</v>
      </c>
      <c r="E313" s="131" t="s">
        <v>9</v>
      </c>
      <c r="F313" s="131"/>
      <c r="G313" s="131" t="s">
        <v>2702</v>
      </c>
      <c r="H313" s="132"/>
      <c r="L313" s="132"/>
    </row>
    <row r="314" spans="1:12" s="130" customFormat="1" x14ac:dyDescent="0.2">
      <c r="A314" s="128" t="s">
        <v>2341</v>
      </c>
      <c r="B314" s="128" t="s">
        <v>2723</v>
      </c>
      <c r="C314" s="132" t="s">
        <v>2724</v>
      </c>
      <c r="D314" s="130" t="s">
        <v>2366</v>
      </c>
      <c r="E314" s="131" t="s">
        <v>9</v>
      </c>
      <c r="F314" s="131"/>
      <c r="G314" s="131" t="s">
        <v>2725</v>
      </c>
      <c r="H314" s="131" t="s">
        <v>2726</v>
      </c>
      <c r="I314" s="131" t="s">
        <v>2371</v>
      </c>
      <c r="J314" s="131"/>
      <c r="L314" s="132"/>
    </row>
    <row r="315" spans="1:12" s="130" customFormat="1" x14ac:dyDescent="0.2">
      <c r="A315" s="128" t="s">
        <v>1349</v>
      </c>
      <c r="B315" s="128" t="s">
        <v>91</v>
      </c>
      <c r="C315" s="132"/>
      <c r="E315" s="131"/>
      <c r="F315" s="131"/>
      <c r="G315" s="131" t="s">
        <v>2725</v>
      </c>
      <c r="H315" s="131"/>
      <c r="I315" s="131"/>
      <c r="J315" s="131"/>
      <c r="L315" s="132" t="s">
        <v>2727</v>
      </c>
    </row>
    <row r="316" spans="1:12" s="135" customFormat="1" x14ac:dyDescent="0.2">
      <c r="A316" s="133" t="s">
        <v>1350</v>
      </c>
      <c r="B316" s="133"/>
      <c r="C316" s="134"/>
      <c r="E316" s="136"/>
      <c r="F316" s="136"/>
      <c r="G316" s="136"/>
      <c r="H316" s="136"/>
      <c r="I316" s="136"/>
      <c r="J316" s="136"/>
      <c r="L316" s="137"/>
    </row>
    <row r="317" spans="1:12" s="26" customFormat="1" x14ac:dyDescent="0.2">
      <c r="A317" s="138" t="s">
        <v>1316</v>
      </c>
      <c r="B317" s="138" t="s">
        <v>2728</v>
      </c>
      <c r="C317" s="103" t="s">
        <v>2729</v>
      </c>
      <c r="E317" s="78"/>
      <c r="F317" s="78"/>
      <c r="G317" s="139" t="s">
        <v>2702</v>
      </c>
      <c r="H317" s="27"/>
      <c r="L317" s="27"/>
    </row>
    <row r="318" spans="1:12" s="26" customFormat="1" x14ac:dyDescent="0.2">
      <c r="A318" s="138" t="s">
        <v>1316</v>
      </c>
      <c r="B318" s="138" t="s">
        <v>2730</v>
      </c>
      <c r="C318" s="103" t="s">
        <v>2731</v>
      </c>
      <c r="E318" s="78"/>
      <c r="F318" s="78"/>
      <c r="G318" s="139" t="s">
        <v>2732</v>
      </c>
      <c r="H318" s="27"/>
      <c r="L318" s="27"/>
    </row>
    <row r="319" spans="1:12" s="143" customFormat="1" x14ac:dyDescent="0.2">
      <c r="A319" s="140" t="s">
        <v>1350</v>
      </c>
      <c r="B319" s="141"/>
      <c r="C319" s="142"/>
      <c r="G319" s="144"/>
      <c r="H319" s="144"/>
      <c r="L319" s="144"/>
    </row>
    <row r="320" spans="1:12" s="31" customFormat="1" x14ac:dyDescent="0.2">
      <c r="A320" s="213" t="s">
        <v>2323</v>
      </c>
      <c r="B320" s="214" t="s">
        <v>2733</v>
      </c>
      <c r="C320" s="213" t="s">
        <v>2734</v>
      </c>
      <c r="G320" s="116" t="s">
        <v>2735</v>
      </c>
      <c r="H320" s="32"/>
      <c r="L320" s="32"/>
    </row>
    <row r="321" spans="1:12" s="35" customFormat="1" x14ac:dyDescent="0.2">
      <c r="A321" s="33" t="s">
        <v>2736</v>
      </c>
      <c r="B321" s="33" t="s">
        <v>1272</v>
      </c>
      <c r="C321" s="114" t="s">
        <v>2737</v>
      </c>
      <c r="E321" s="115" t="s">
        <v>9</v>
      </c>
      <c r="F321" s="115"/>
      <c r="G321" s="115"/>
      <c r="H321" s="36"/>
      <c r="L321" s="36"/>
    </row>
    <row r="322" spans="1:12" s="35" customFormat="1" x14ac:dyDescent="0.2">
      <c r="A322" s="33" t="s">
        <v>2738</v>
      </c>
      <c r="B322" s="33" t="s">
        <v>2739</v>
      </c>
      <c r="C322" s="114" t="s">
        <v>2740</v>
      </c>
      <c r="D322" s="35" t="s">
        <v>1379</v>
      </c>
      <c r="E322" s="115" t="s">
        <v>9</v>
      </c>
      <c r="F322" s="115"/>
      <c r="G322" s="115" t="s">
        <v>2741</v>
      </c>
      <c r="H322" s="115" t="s">
        <v>2742</v>
      </c>
      <c r="I322" s="35" t="s">
        <v>2743</v>
      </c>
      <c r="L322" s="36"/>
    </row>
    <row r="323" spans="1:12" s="35" customFormat="1" x14ac:dyDescent="0.2">
      <c r="A323" s="33" t="s">
        <v>1320</v>
      </c>
      <c r="B323" s="33" t="s">
        <v>2744</v>
      </c>
      <c r="C323" s="114" t="s">
        <v>1367</v>
      </c>
      <c r="E323" s="115" t="s">
        <v>9</v>
      </c>
      <c r="F323" s="115"/>
      <c r="G323" s="115" t="s">
        <v>2745</v>
      </c>
      <c r="H323" s="36" t="s">
        <v>2746</v>
      </c>
      <c r="I323" s="35" t="s">
        <v>2747</v>
      </c>
      <c r="L323" s="36"/>
    </row>
    <row r="324" spans="1:12" s="35" customFormat="1" x14ac:dyDescent="0.2">
      <c r="A324" s="33" t="s">
        <v>2748</v>
      </c>
      <c r="B324" s="33" t="s">
        <v>2749</v>
      </c>
      <c r="C324" s="114" t="s">
        <v>2750</v>
      </c>
      <c r="D324" s="35" t="s">
        <v>1379</v>
      </c>
      <c r="E324" s="115" t="s">
        <v>9</v>
      </c>
      <c r="F324" s="115"/>
      <c r="G324" s="115" t="s">
        <v>2741</v>
      </c>
      <c r="H324" s="115" t="s">
        <v>2751</v>
      </c>
      <c r="I324" s="35" t="s">
        <v>2743</v>
      </c>
      <c r="L324" s="36"/>
    </row>
    <row r="325" spans="1:12" s="35" customFormat="1" x14ac:dyDescent="0.2">
      <c r="A325" s="33" t="s">
        <v>1320</v>
      </c>
      <c r="B325" s="33" t="s">
        <v>2752</v>
      </c>
      <c r="C325" s="114" t="s">
        <v>1367</v>
      </c>
      <c r="E325" s="115" t="s">
        <v>9</v>
      </c>
      <c r="F325" s="115"/>
      <c r="G325" s="115" t="s">
        <v>2753</v>
      </c>
      <c r="H325" s="36" t="s">
        <v>2746</v>
      </c>
      <c r="I325" s="35" t="s">
        <v>2747</v>
      </c>
      <c r="L325" s="36"/>
    </row>
    <row r="326" spans="1:12" s="31" customFormat="1" x14ac:dyDescent="0.2">
      <c r="A326" s="29" t="s">
        <v>1350</v>
      </c>
      <c r="B326" s="29"/>
      <c r="C326" s="113"/>
      <c r="E326" s="116"/>
      <c r="F326" s="116"/>
      <c r="G326" s="116"/>
      <c r="H326" s="32"/>
      <c r="L326" s="32"/>
    </row>
    <row r="327" spans="1:12" s="217" customFormat="1" x14ac:dyDescent="0.2">
      <c r="A327" s="215" t="s">
        <v>2323</v>
      </c>
      <c r="B327" s="216" t="s">
        <v>2754</v>
      </c>
      <c r="C327" s="215" t="s">
        <v>2755</v>
      </c>
      <c r="G327" s="218" t="s">
        <v>2756</v>
      </c>
      <c r="H327" s="219"/>
      <c r="L327" s="219"/>
    </row>
    <row r="328" spans="1:12" s="222" customFormat="1" x14ac:dyDescent="0.2">
      <c r="A328" s="220" t="s">
        <v>2736</v>
      </c>
      <c r="B328" s="220" t="s">
        <v>92</v>
      </c>
      <c r="C328" s="221" t="s">
        <v>2757</v>
      </c>
      <c r="E328" s="223" t="s">
        <v>9</v>
      </c>
      <c r="F328" s="223"/>
      <c r="G328" s="223"/>
      <c r="H328" s="224"/>
      <c r="L328" s="224"/>
    </row>
    <row r="329" spans="1:12" s="222" customFormat="1" x14ac:dyDescent="0.2">
      <c r="A329" s="220" t="s">
        <v>2738</v>
      </c>
      <c r="B329" s="220" t="s">
        <v>2758</v>
      </c>
      <c r="C329" s="221" t="s">
        <v>2759</v>
      </c>
      <c r="D329" s="222" t="s">
        <v>1379</v>
      </c>
      <c r="E329" s="223" t="s">
        <v>9</v>
      </c>
      <c r="F329" s="223"/>
      <c r="G329" s="223" t="s">
        <v>2760</v>
      </c>
      <c r="H329" s="223" t="s">
        <v>2761</v>
      </c>
      <c r="I329" s="222" t="s">
        <v>2743</v>
      </c>
      <c r="L329" s="224"/>
    </row>
    <row r="330" spans="1:12" s="222" customFormat="1" x14ac:dyDescent="0.2">
      <c r="A330" s="220" t="s">
        <v>1320</v>
      </c>
      <c r="B330" s="220" t="s">
        <v>2762</v>
      </c>
      <c r="C330" s="221" t="s">
        <v>1367</v>
      </c>
      <c r="E330" s="223" t="s">
        <v>9</v>
      </c>
      <c r="F330" s="223"/>
      <c r="G330" s="223" t="s">
        <v>2763</v>
      </c>
      <c r="H330" s="224" t="s">
        <v>2746</v>
      </c>
      <c r="I330" s="222" t="s">
        <v>2747</v>
      </c>
      <c r="L330" s="224"/>
    </row>
    <row r="331" spans="1:12" s="222" customFormat="1" x14ac:dyDescent="0.2">
      <c r="A331" s="220" t="s">
        <v>2748</v>
      </c>
      <c r="B331" s="220" t="s">
        <v>2764</v>
      </c>
      <c r="C331" s="221" t="s">
        <v>2765</v>
      </c>
      <c r="D331" s="222" t="s">
        <v>1379</v>
      </c>
      <c r="E331" s="223" t="s">
        <v>9</v>
      </c>
      <c r="F331" s="223"/>
      <c r="G331" s="223" t="s">
        <v>2760</v>
      </c>
      <c r="H331" s="223" t="s">
        <v>2766</v>
      </c>
      <c r="I331" s="222" t="s">
        <v>2743</v>
      </c>
      <c r="L331" s="224"/>
    </row>
    <row r="332" spans="1:12" s="222" customFormat="1" x14ac:dyDescent="0.2">
      <c r="A332" s="220" t="s">
        <v>1320</v>
      </c>
      <c r="B332" s="220" t="s">
        <v>2767</v>
      </c>
      <c r="C332" s="221" t="s">
        <v>1367</v>
      </c>
      <c r="E332" s="223" t="s">
        <v>9</v>
      </c>
      <c r="F332" s="223"/>
      <c r="G332" s="223" t="s">
        <v>2768</v>
      </c>
      <c r="H332" s="224" t="s">
        <v>2746</v>
      </c>
      <c r="I332" s="222" t="s">
        <v>2747</v>
      </c>
      <c r="L332" s="224"/>
    </row>
    <row r="333" spans="1:12" s="217" customFormat="1" x14ac:dyDescent="0.2">
      <c r="A333" s="225" t="s">
        <v>1350</v>
      </c>
      <c r="B333" s="225"/>
      <c r="C333" s="226"/>
      <c r="E333" s="218"/>
      <c r="F333" s="218"/>
      <c r="G333" s="218"/>
      <c r="H333" s="219"/>
      <c r="L333" s="219"/>
    </row>
    <row r="334" spans="1:12" s="26" customFormat="1" x14ac:dyDescent="0.2">
      <c r="A334" s="25" t="s">
        <v>1355</v>
      </c>
      <c r="B334" s="25" t="s">
        <v>2769</v>
      </c>
      <c r="C334" s="77" t="s">
        <v>2770</v>
      </c>
      <c r="E334" s="78" t="s">
        <v>9</v>
      </c>
      <c r="F334" s="78"/>
      <c r="G334" s="78" t="s">
        <v>2735</v>
      </c>
      <c r="H334" s="27"/>
      <c r="L334" s="27"/>
    </row>
    <row r="335" spans="1:12" s="26" customFormat="1" x14ac:dyDescent="0.2">
      <c r="A335" s="25" t="s">
        <v>3461</v>
      </c>
      <c r="B335" s="25" t="s">
        <v>3660</v>
      </c>
      <c r="C335" s="77" t="s">
        <v>3661</v>
      </c>
      <c r="D335" s="26" t="s">
        <v>3662</v>
      </c>
      <c r="E335" s="78" t="s">
        <v>9</v>
      </c>
      <c r="F335" s="78"/>
      <c r="G335" s="78" t="s">
        <v>3663</v>
      </c>
      <c r="H335" s="26" t="s">
        <v>3664</v>
      </c>
      <c r="L335" s="27"/>
    </row>
    <row r="336" spans="1:12" s="26" customFormat="1" x14ac:dyDescent="0.2">
      <c r="A336" s="25" t="s">
        <v>1320</v>
      </c>
      <c r="B336" s="25" t="s">
        <v>3665</v>
      </c>
      <c r="C336" s="77" t="s">
        <v>3666</v>
      </c>
      <c r="E336" s="78" t="s">
        <v>9</v>
      </c>
      <c r="F336" s="78"/>
      <c r="G336" s="78" t="s">
        <v>3667</v>
      </c>
      <c r="H336" s="27"/>
      <c r="L336" s="27"/>
    </row>
    <row r="337" spans="1:12" s="74" customFormat="1" x14ac:dyDescent="0.2">
      <c r="A337" s="72" t="s">
        <v>2323</v>
      </c>
      <c r="B337" s="72" t="s">
        <v>2771</v>
      </c>
      <c r="C337" s="73" t="s">
        <v>2772</v>
      </c>
      <c r="E337" s="75"/>
      <c r="F337" s="75"/>
      <c r="G337" s="75" t="s">
        <v>2773</v>
      </c>
      <c r="H337" s="76"/>
      <c r="L337" s="76"/>
    </row>
    <row r="338" spans="1:12" s="26" customFormat="1" x14ac:dyDescent="0.2">
      <c r="A338" s="25" t="s">
        <v>1355</v>
      </c>
      <c r="B338" s="25" t="s">
        <v>1273</v>
      </c>
      <c r="C338" s="77" t="s">
        <v>2774</v>
      </c>
      <c r="E338" s="78" t="s">
        <v>9</v>
      </c>
      <c r="F338" s="78"/>
      <c r="G338" s="78"/>
      <c r="H338" s="27"/>
      <c r="L338" s="27"/>
    </row>
    <row r="339" spans="1:12" s="26" customFormat="1" x14ac:dyDescent="0.2">
      <c r="A339" s="25" t="s">
        <v>1316</v>
      </c>
      <c r="B339" s="25" t="s">
        <v>2775</v>
      </c>
      <c r="C339" s="77" t="s">
        <v>2776</v>
      </c>
      <c r="E339" s="78"/>
      <c r="F339" s="78"/>
      <c r="G339" s="77" t="s">
        <v>2777</v>
      </c>
      <c r="H339" s="27"/>
      <c r="L339" s="27"/>
    </row>
    <row r="340" spans="1:12" s="26" customFormat="1" x14ac:dyDescent="0.2">
      <c r="A340" s="25" t="s">
        <v>1349</v>
      </c>
      <c r="B340" s="25" t="s">
        <v>2778</v>
      </c>
      <c r="C340" s="77"/>
      <c r="E340" s="78"/>
      <c r="F340" s="78"/>
      <c r="G340" s="77"/>
      <c r="H340" s="27"/>
      <c r="L340" s="27" t="s">
        <v>2779</v>
      </c>
    </row>
    <row r="341" spans="1:12" s="26" customFormat="1" x14ac:dyDescent="0.2">
      <c r="A341" s="25" t="s">
        <v>2361</v>
      </c>
      <c r="B341" s="25" t="s">
        <v>1274</v>
      </c>
      <c r="C341" s="77" t="s">
        <v>2780</v>
      </c>
      <c r="E341" s="78" t="s">
        <v>9</v>
      </c>
      <c r="F341" s="78"/>
      <c r="G341" s="77"/>
      <c r="H341" s="27"/>
      <c r="L341" s="27"/>
    </row>
    <row r="342" spans="1:12" s="26" customFormat="1" x14ac:dyDescent="0.2">
      <c r="A342" s="25" t="s">
        <v>1327</v>
      </c>
      <c r="B342" s="25" t="s">
        <v>2781</v>
      </c>
      <c r="C342" s="77" t="s">
        <v>2782</v>
      </c>
      <c r="D342" s="26" t="s">
        <v>2783</v>
      </c>
      <c r="E342" s="78" t="s">
        <v>9</v>
      </c>
      <c r="F342" s="78"/>
      <c r="G342" s="78"/>
      <c r="H342" s="27"/>
      <c r="L342" s="27"/>
    </row>
    <row r="343" spans="1:12" s="26" customFormat="1" x14ac:dyDescent="0.2">
      <c r="A343" s="25" t="s">
        <v>1330</v>
      </c>
      <c r="B343" s="25" t="s">
        <v>2784</v>
      </c>
      <c r="C343" s="77" t="s">
        <v>2782</v>
      </c>
      <c r="D343" s="26" t="s">
        <v>2785</v>
      </c>
      <c r="E343" s="78" t="s">
        <v>9</v>
      </c>
      <c r="F343" s="78"/>
      <c r="G343" s="78"/>
      <c r="H343" s="27"/>
      <c r="K343" s="26" t="s">
        <v>2786</v>
      </c>
      <c r="L343" s="27"/>
    </row>
    <row r="344" spans="1:12" s="26" customFormat="1" x14ac:dyDescent="0.2">
      <c r="A344" s="145" t="s">
        <v>1334</v>
      </c>
      <c r="B344" s="25" t="s">
        <v>2787</v>
      </c>
      <c r="C344" s="77" t="s">
        <v>2782</v>
      </c>
      <c r="D344" s="26" t="s">
        <v>2788</v>
      </c>
      <c r="E344" s="78" t="s">
        <v>9</v>
      </c>
      <c r="F344" s="78"/>
      <c r="G344" s="78"/>
      <c r="H344" s="27" t="s">
        <v>2789</v>
      </c>
      <c r="I344" s="26" t="s">
        <v>2790</v>
      </c>
      <c r="K344" s="146" t="s">
        <v>2791</v>
      </c>
      <c r="L344" s="27"/>
    </row>
    <row r="345" spans="1:12" s="26" customFormat="1" x14ac:dyDescent="0.2">
      <c r="A345" s="145" t="s">
        <v>1320</v>
      </c>
      <c r="B345" s="25" t="s">
        <v>2792</v>
      </c>
      <c r="C345" s="77" t="s">
        <v>1339</v>
      </c>
      <c r="D345" s="26" t="s">
        <v>2793</v>
      </c>
      <c r="E345" s="78" t="s">
        <v>9</v>
      </c>
      <c r="F345" s="78" t="s">
        <v>2794</v>
      </c>
      <c r="G345" s="78" t="s">
        <v>2795</v>
      </c>
      <c r="H345" s="27" t="s">
        <v>2746</v>
      </c>
      <c r="I345" s="26" t="s">
        <v>2796</v>
      </c>
      <c r="L345" s="27"/>
    </row>
    <row r="346" spans="1:12" s="26" customFormat="1" x14ac:dyDescent="0.2">
      <c r="A346" s="145" t="s">
        <v>1344</v>
      </c>
      <c r="B346" s="25" t="s">
        <v>2797</v>
      </c>
      <c r="C346" s="77" t="s">
        <v>2782</v>
      </c>
      <c r="D346" s="26" t="s">
        <v>2798</v>
      </c>
      <c r="E346" s="78" t="s">
        <v>9</v>
      </c>
      <c r="F346" s="78"/>
      <c r="G346" s="78" t="s">
        <v>2799</v>
      </c>
      <c r="H346" s="27"/>
      <c r="K346" s="146" t="s">
        <v>2800</v>
      </c>
      <c r="L346" s="27"/>
    </row>
    <row r="347" spans="1:12" s="26" customFormat="1" x14ac:dyDescent="0.2">
      <c r="A347" s="145" t="s">
        <v>1320</v>
      </c>
      <c r="B347" s="25" t="s">
        <v>2801</v>
      </c>
      <c r="C347" s="77" t="s">
        <v>1347</v>
      </c>
      <c r="D347" s="26" t="s">
        <v>2802</v>
      </c>
      <c r="E347" s="78" t="s">
        <v>9</v>
      </c>
      <c r="F347" s="78" t="s">
        <v>2803</v>
      </c>
      <c r="G347" s="78" t="s">
        <v>2804</v>
      </c>
      <c r="H347" s="27" t="s">
        <v>2746</v>
      </c>
      <c r="I347" s="26" t="s">
        <v>2805</v>
      </c>
      <c r="L347" s="27"/>
    </row>
    <row r="348" spans="1:12" s="26" customFormat="1" x14ac:dyDescent="0.2">
      <c r="A348" s="25" t="s">
        <v>1349</v>
      </c>
      <c r="B348" s="25" t="s">
        <v>1275</v>
      </c>
      <c r="C348" s="77"/>
      <c r="E348" s="78" t="s">
        <v>9</v>
      </c>
      <c r="F348" s="78"/>
      <c r="G348" s="78"/>
      <c r="H348" s="27"/>
      <c r="L348" s="27" t="s">
        <v>2806</v>
      </c>
    </row>
    <row r="349" spans="1:12" s="26" customFormat="1" x14ac:dyDescent="0.2">
      <c r="A349" s="25" t="s">
        <v>2807</v>
      </c>
      <c r="B349" s="25" t="s">
        <v>1276</v>
      </c>
      <c r="C349" s="77" t="s">
        <v>2808</v>
      </c>
      <c r="E349" s="78" t="s">
        <v>9</v>
      </c>
      <c r="F349" s="78"/>
      <c r="G349" s="77"/>
      <c r="H349" s="27"/>
      <c r="L349" s="27"/>
    </row>
    <row r="350" spans="1:12" s="26" customFormat="1" x14ac:dyDescent="0.2">
      <c r="A350" s="25" t="s">
        <v>1320</v>
      </c>
      <c r="B350" s="25" t="s">
        <v>1277</v>
      </c>
      <c r="C350" s="77" t="s">
        <v>1367</v>
      </c>
      <c r="E350" s="78" t="s">
        <v>9</v>
      </c>
      <c r="F350" s="78"/>
      <c r="G350" s="77" t="s">
        <v>2809</v>
      </c>
      <c r="H350" s="27" t="s">
        <v>2746</v>
      </c>
      <c r="I350" s="26" t="s">
        <v>2810</v>
      </c>
      <c r="L350" s="27"/>
    </row>
    <row r="351" spans="1:12" s="26" customFormat="1" x14ac:dyDescent="0.2">
      <c r="A351" s="25" t="s">
        <v>1356</v>
      </c>
      <c r="B351" s="25" t="s">
        <v>1278</v>
      </c>
      <c r="C351" s="77" t="s">
        <v>2811</v>
      </c>
      <c r="D351" s="26" t="s">
        <v>2812</v>
      </c>
      <c r="E351" s="78"/>
      <c r="F351" s="78"/>
      <c r="G351" s="77" t="s">
        <v>2813</v>
      </c>
      <c r="H351" s="27"/>
      <c r="L351" s="27"/>
    </row>
    <row r="352" spans="1:12" s="74" customFormat="1" x14ac:dyDescent="0.2">
      <c r="A352" s="72" t="s">
        <v>1350</v>
      </c>
      <c r="B352" s="72"/>
      <c r="C352" s="73"/>
      <c r="E352" s="75"/>
      <c r="F352" s="75"/>
      <c r="G352" s="76"/>
      <c r="H352" s="76"/>
      <c r="L352" s="76"/>
    </row>
    <row r="353" spans="1:12" s="69" customFormat="1" x14ac:dyDescent="0.2">
      <c r="A353" s="67" t="s">
        <v>1355</v>
      </c>
      <c r="B353" s="67" t="s">
        <v>2814</v>
      </c>
      <c r="C353" s="68" t="s">
        <v>2815</v>
      </c>
      <c r="E353" s="70" t="s">
        <v>9</v>
      </c>
      <c r="F353" s="70"/>
      <c r="G353" s="70" t="s">
        <v>2816</v>
      </c>
      <c r="H353" s="71" t="s">
        <v>2817</v>
      </c>
      <c r="I353" s="69" t="s">
        <v>2818</v>
      </c>
      <c r="L353" s="71"/>
    </row>
    <row r="354" spans="1:12" s="69" customFormat="1" x14ac:dyDescent="0.2">
      <c r="A354" s="67" t="s">
        <v>3461</v>
      </c>
      <c r="B354" s="67" t="s">
        <v>3668</v>
      </c>
      <c r="C354" s="68" t="s">
        <v>3661</v>
      </c>
      <c r="D354" s="69" t="s">
        <v>3662</v>
      </c>
      <c r="E354" s="70" t="s">
        <v>9</v>
      </c>
      <c r="F354" s="70"/>
      <c r="G354" s="70" t="s">
        <v>3669</v>
      </c>
      <c r="H354" s="69" t="s">
        <v>3670</v>
      </c>
      <c r="L354" s="71"/>
    </row>
    <row r="355" spans="1:12" s="69" customFormat="1" x14ac:dyDescent="0.2">
      <c r="A355" s="67" t="s">
        <v>1320</v>
      </c>
      <c r="B355" s="67" t="s">
        <v>3671</v>
      </c>
      <c r="C355" s="68" t="s">
        <v>3666</v>
      </c>
      <c r="E355" s="70" t="s">
        <v>9</v>
      </c>
      <c r="F355" s="70"/>
      <c r="G355" s="70" t="s">
        <v>3672</v>
      </c>
      <c r="H355" s="71"/>
      <c r="L355" s="71"/>
    </row>
    <row r="356" spans="1:12" s="64" customFormat="1" x14ac:dyDescent="0.2">
      <c r="A356" s="62" t="s">
        <v>2323</v>
      </c>
      <c r="B356" s="62" t="s">
        <v>2819</v>
      </c>
      <c r="C356" s="63" t="s">
        <v>2820</v>
      </c>
      <c r="E356" s="65"/>
      <c r="F356" s="65"/>
      <c r="G356" s="65" t="s">
        <v>2821</v>
      </c>
      <c r="H356" s="66"/>
      <c r="L356" s="66"/>
    </row>
    <row r="357" spans="1:12" s="69" customFormat="1" x14ac:dyDescent="0.2">
      <c r="A357" s="67" t="s">
        <v>1355</v>
      </c>
      <c r="B357" s="67" t="s">
        <v>1279</v>
      </c>
      <c r="C357" s="68" t="s">
        <v>2822</v>
      </c>
      <c r="E357" s="70" t="s">
        <v>9</v>
      </c>
      <c r="F357" s="70"/>
      <c r="G357" s="70"/>
      <c r="H357" s="71"/>
      <c r="L357" s="71"/>
    </row>
    <row r="358" spans="1:12" s="69" customFormat="1" x14ac:dyDescent="0.2">
      <c r="A358" s="67" t="s">
        <v>1316</v>
      </c>
      <c r="B358" s="67" t="s">
        <v>2823</v>
      </c>
      <c r="C358" s="68" t="s">
        <v>2824</v>
      </c>
      <c r="E358" s="70"/>
      <c r="F358" s="70"/>
      <c r="G358" s="68" t="s">
        <v>2825</v>
      </c>
      <c r="H358" s="71"/>
      <c r="L358" s="71"/>
    </row>
    <row r="359" spans="1:12" s="69" customFormat="1" x14ac:dyDescent="0.2">
      <c r="A359" s="67" t="s">
        <v>1349</v>
      </c>
      <c r="B359" s="67" t="s">
        <v>2826</v>
      </c>
      <c r="C359" s="68"/>
      <c r="E359" s="70"/>
      <c r="F359" s="70"/>
      <c r="G359" s="68"/>
      <c r="H359" s="71"/>
      <c r="L359" s="71" t="s">
        <v>2827</v>
      </c>
    </row>
    <row r="360" spans="1:12" s="69" customFormat="1" x14ac:dyDescent="0.2">
      <c r="A360" s="67" t="s">
        <v>2828</v>
      </c>
      <c r="B360" s="67" t="s">
        <v>2829</v>
      </c>
      <c r="C360" s="68" t="s">
        <v>2830</v>
      </c>
      <c r="D360" s="69" t="s">
        <v>2831</v>
      </c>
      <c r="E360" s="70" t="s">
        <v>9</v>
      </c>
      <c r="F360" s="70"/>
      <c r="G360" s="70"/>
      <c r="H360" s="71"/>
      <c r="L360" s="71"/>
    </row>
    <row r="361" spans="1:12" s="69" customFormat="1" x14ac:dyDescent="0.2">
      <c r="A361" s="67" t="s">
        <v>1320</v>
      </c>
      <c r="B361" s="67" t="s">
        <v>2832</v>
      </c>
      <c r="C361" s="68" t="s">
        <v>2833</v>
      </c>
      <c r="D361" s="69" t="s">
        <v>2834</v>
      </c>
      <c r="E361" s="70" t="s">
        <v>9</v>
      </c>
      <c r="F361" s="70" t="s">
        <v>2835</v>
      </c>
      <c r="G361" s="70" t="s">
        <v>2836</v>
      </c>
      <c r="H361" s="71" t="s">
        <v>2746</v>
      </c>
      <c r="I361" s="69" t="s">
        <v>2837</v>
      </c>
      <c r="L361" s="71"/>
    </row>
    <row r="362" spans="1:12" s="69" customFormat="1" x14ac:dyDescent="0.2">
      <c r="A362" s="67" t="s">
        <v>1349</v>
      </c>
      <c r="B362" s="67" t="s">
        <v>2838</v>
      </c>
      <c r="C362" s="68"/>
      <c r="E362" s="70" t="s">
        <v>9</v>
      </c>
      <c r="F362" s="70"/>
      <c r="G362" s="70"/>
      <c r="H362" s="71"/>
      <c r="L362" s="71" t="s">
        <v>2839</v>
      </c>
    </row>
    <row r="363" spans="1:12" s="69" customFormat="1" x14ac:dyDescent="0.2">
      <c r="A363" s="67" t="s">
        <v>1327</v>
      </c>
      <c r="B363" s="67" t="s">
        <v>2840</v>
      </c>
      <c r="C363" s="68" t="s">
        <v>2830</v>
      </c>
      <c r="D363" s="69" t="s">
        <v>2783</v>
      </c>
      <c r="E363" s="70" t="s">
        <v>9</v>
      </c>
      <c r="F363" s="70"/>
      <c r="G363" s="70" t="s">
        <v>2841</v>
      </c>
      <c r="H363" s="71"/>
      <c r="L363" s="71"/>
    </row>
    <row r="364" spans="1:12" s="69" customFormat="1" x14ac:dyDescent="0.2">
      <c r="A364" s="67" t="s">
        <v>1330</v>
      </c>
      <c r="B364" s="67" t="s">
        <v>2842</v>
      </c>
      <c r="C364" s="68" t="s">
        <v>2830</v>
      </c>
      <c r="D364" s="69" t="s">
        <v>2785</v>
      </c>
      <c r="E364" s="70" t="s">
        <v>9</v>
      </c>
      <c r="F364" s="70"/>
      <c r="G364" s="70" t="s">
        <v>2841</v>
      </c>
      <c r="H364" s="71"/>
      <c r="K364" s="69" t="s">
        <v>2843</v>
      </c>
      <c r="L364" s="71"/>
    </row>
    <row r="365" spans="1:12" s="69" customFormat="1" x14ac:dyDescent="0.2">
      <c r="A365" s="227" t="s">
        <v>1334</v>
      </c>
      <c r="B365" s="67" t="s">
        <v>2844</v>
      </c>
      <c r="C365" s="68" t="s">
        <v>2830</v>
      </c>
      <c r="D365" s="69" t="s">
        <v>2788</v>
      </c>
      <c r="E365" s="70" t="s">
        <v>9</v>
      </c>
      <c r="F365" s="70"/>
      <c r="G365" s="70" t="s">
        <v>2841</v>
      </c>
      <c r="H365" s="71" t="s">
        <v>2789</v>
      </c>
      <c r="I365" s="69" t="s">
        <v>2790</v>
      </c>
      <c r="K365" s="228" t="s">
        <v>2845</v>
      </c>
      <c r="L365" s="71"/>
    </row>
    <row r="366" spans="1:12" s="69" customFormat="1" x14ac:dyDescent="0.2">
      <c r="A366" s="227" t="s">
        <v>1320</v>
      </c>
      <c r="B366" s="67" t="s">
        <v>2846</v>
      </c>
      <c r="C366" s="68" t="s">
        <v>1339</v>
      </c>
      <c r="D366" s="69" t="s">
        <v>2793</v>
      </c>
      <c r="E366" s="70" t="s">
        <v>9</v>
      </c>
      <c r="F366" s="70" t="s">
        <v>2794</v>
      </c>
      <c r="G366" s="70" t="s">
        <v>2847</v>
      </c>
      <c r="H366" s="71" t="s">
        <v>2746</v>
      </c>
      <c r="I366" s="69" t="s">
        <v>2796</v>
      </c>
      <c r="L366" s="71"/>
    </row>
    <row r="367" spans="1:12" s="69" customFormat="1" x14ac:dyDescent="0.2">
      <c r="A367" s="227" t="s">
        <v>1344</v>
      </c>
      <c r="B367" s="67" t="s">
        <v>2848</v>
      </c>
      <c r="C367" s="68" t="s">
        <v>2830</v>
      </c>
      <c r="D367" s="69" t="s">
        <v>2798</v>
      </c>
      <c r="E367" s="70" t="s">
        <v>9</v>
      </c>
      <c r="F367" s="70"/>
      <c r="G367" s="70" t="s">
        <v>2849</v>
      </c>
      <c r="H367" s="71"/>
      <c r="K367" s="228" t="s">
        <v>2850</v>
      </c>
      <c r="L367" s="71"/>
    </row>
    <row r="368" spans="1:12" s="69" customFormat="1" x14ac:dyDescent="0.2">
      <c r="A368" s="227" t="s">
        <v>1320</v>
      </c>
      <c r="B368" s="67" t="s">
        <v>2851</v>
      </c>
      <c r="C368" s="68" t="s">
        <v>1347</v>
      </c>
      <c r="D368" s="69" t="s">
        <v>2802</v>
      </c>
      <c r="E368" s="70" t="s">
        <v>9</v>
      </c>
      <c r="F368" s="70" t="s">
        <v>2803</v>
      </c>
      <c r="G368" s="70" t="s">
        <v>2852</v>
      </c>
      <c r="H368" s="71" t="s">
        <v>2746</v>
      </c>
      <c r="I368" s="69" t="s">
        <v>2805</v>
      </c>
      <c r="L368" s="71"/>
    </row>
    <row r="369" spans="1:12" s="69" customFormat="1" x14ac:dyDescent="0.2">
      <c r="A369" s="67" t="s">
        <v>2853</v>
      </c>
      <c r="B369" s="67" t="s">
        <v>2854</v>
      </c>
      <c r="C369" s="68" t="s">
        <v>2855</v>
      </c>
      <c r="D369" s="69" t="s">
        <v>2856</v>
      </c>
      <c r="E369" s="70" t="s">
        <v>9</v>
      </c>
      <c r="F369" s="70"/>
      <c r="G369" s="70" t="s">
        <v>2857</v>
      </c>
      <c r="H369" s="71"/>
      <c r="K369" s="69" t="s">
        <v>2858</v>
      </c>
      <c r="L369" s="71"/>
    </row>
    <row r="370" spans="1:12" s="69" customFormat="1" x14ac:dyDescent="0.2">
      <c r="A370" s="67" t="s">
        <v>1320</v>
      </c>
      <c r="B370" s="67" t="s">
        <v>2859</v>
      </c>
      <c r="C370" s="68" t="s">
        <v>2860</v>
      </c>
      <c r="E370" s="70" t="s">
        <v>9</v>
      </c>
      <c r="F370" s="70" t="s">
        <v>2835</v>
      </c>
      <c r="G370" s="70" t="s">
        <v>2861</v>
      </c>
      <c r="H370" s="71" t="s">
        <v>2746</v>
      </c>
      <c r="I370" s="69" t="s">
        <v>2837</v>
      </c>
      <c r="L370" s="71"/>
    </row>
    <row r="371" spans="1:12" s="69" customFormat="1" x14ac:dyDescent="0.2">
      <c r="A371" s="67" t="s">
        <v>1349</v>
      </c>
      <c r="B371" s="67" t="s">
        <v>1280</v>
      </c>
      <c r="C371" s="68"/>
      <c r="E371" s="70" t="s">
        <v>9</v>
      </c>
      <c r="F371" s="70"/>
      <c r="G371" s="70"/>
      <c r="H371" s="71"/>
      <c r="L371" s="71" t="s">
        <v>2862</v>
      </c>
    </row>
    <row r="372" spans="1:12" s="69" customFormat="1" x14ac:dyDescent="0.2">
      <c r="A372" s="67" t="s">
        <v>1349</v>
      </c>
      <c r="B372" s="67" t="s">
        <v>2863</v>
      </c>
      <c r="C372" s="68"/>
      <c r="E372" s="70" t="s">
        <v>9</v>
      </c>
      <c r="F372" s="70"/>
      <c r="G372" s="70"/>
      <c r="H372" s="71"/>
      <c r="L372" s="71" t="s">
        <v>2864</v>
      </c>
    </row>
    <row r="373" spans="1:12" s="69" customFormat="1" x14ac:dyDescent="0.2">
      <c r="A373" s="67" t="s">
        <v>2807</v>
      </c>
      <c r="B373" s="67" t="s">
        <v>1281</v>
      </c>
      <c r="C373" s="68" t="s">
        <v>2865</v>
      </c>
      <c r="E373" s="70" t="s">
        <v>9</v>
      </c>
      <c r="F373" s="70"/>
      <c r="G373" s="68"/>
      <c r="H373" s="71"/>
      <c r="L373" s="71"/>
    </row>
    <row r="374" spans="1:12" s="69" customFormat="1" x14ac:dyDescent="0.2">
      <c r="A374" s="67" t="s">
        <v>1320</v>
      </c>
      <c r="B374" s="67" t="s">
        <v>1282</v>
      </c>
      <c r="C374" s="68" t="s">
        <v>1367</v>
      </c>
      <c r="E374" s="70" t="s">
        <v>9</v>
      </c>
      <c r="F374" s="70"/>
      <c r="G374" s="68" t="s">
        <v>2866</v>
      </c>
      <c r="H374" s="71" t="s">
        <v>2746</v>
      </c>
      <c r="I374" s="69" t="s">
        <v>2810</v>
      </c>
      <c r="L374" s="71"/>
    </row>
    <row r="375" spans="1:12" s="69" customFormat="1" x14ac:dyDescent="0.2">
      <c r="A375" s="67" t="s">
        <v>1356</v>
      </c>
      <c r="B375" s="67" t="s">
        <v>1283</v>
      </c>
      <c r="C375" s="68" t="s">
        <v>2867</v>
      </c>
      <c r="D375" s="69" t="s">
        <v>2812</v>
      </c>
      <c r="E375" s="70"/>
      <c r="F375" s="70"/>
      <c r="G375" s="68" t="s">
        <v>2868</v>
      </c>
      <c r="H375" s="71"/>
      <c r="L375" s="71"/>
    </row>
    <row r="376" spans="1:12" s="64" customFormat="1" x14ac:dyDescent="0.2">
      <c r="A376" s="62" t="s">
        <v>1350</v>
      </c>
      <c r="B376" s="62"/>
      <c r="C376" s="63"/>
      <c r="E376" s="65"/>
      <c r="F376" s="65"/>
      <c r="G376" s="66"/>
      <c r="H376" s="66"/>
      <c r="L376" s="66"/>
    </row>
    <row r="377" spans="1:12" s="120" customFormat="1" x14ac:dyDescent="0.2">
      <c r="A377" s="118" t="s">
        <v>2323</v>
      </c>
      <c r="B377" s="118" t="s">
        <v>1380</v>
      </c>
      <c r="C377" s="119" t="s">
        <v>2869</v>
      </c>
      <c r="G377" s="121" t="s">
        <v>2870</v>
      </c>
      <c r="H377" s="121"/>
      <c r="L377" s="121"/>
    </row>
    <row r="378" spans="1:12" s="23" customFormat="1" x14ac:dyDescent="0.2">
      <c r="A378" s="20" t="s">
        <v>2327</v>
      </c>
      <c r="B378" s="20" t="s">
        <v>98</v>
      </c>
      <c r="C378" s="99" t="s">
        <v>2871</v>
      </c>
      <c r="D378" s="23" t="s">
        <v>2872</v>
      </c>
      <c r="E378" s="109" t="s">
        <v>9</v>
      </c>
      <c r="F378" s="109"/>
      <c r="G378" s="109"/>
      <c r="H378" s="24"/>
      <c r="L378" s="24"/>
    </row>
    <row r="379" spans="1:12" s="23" customFormat="1" x14ac:dyDescent="0.2">
      <c r="A379" s="20" t="s">
        <v>2873</v>
      </c>
      <c r="B379" s="20" t="s">
        <v>2874</v>
      </c>
      <c r="C379" s="99" t="s">
        <v>2331</v>
      </c>
      <c r="D379" s="23" t="s">
        <v>2875</v>
      </c>
      <c r="E379" s="109" t="s">
        <v>9</v>
      </c>
      <c r="F379" s="109"/>
      <c r="G379" s="109"/>
      <c r="H379" s="24"/>
      <c r="L379" s="24"/>
    </row>
    <row r="380" spans="1:12" s="23" customFormat="1" x14ac:dyDescent="0.2">
      <c r="A380" s="20" t="s">
        <v>1356</v>
      </c>
      <c r="B380" s="20" t="s">
        <v>2876</v>
      </c>
      <c r="C380" s="99" t="s">
        <v>2877</v>
      </c>
      <c r="E380" s="109"/>
      <c r="F380" s="109"/>
      <c r="G380" s="109" t="s">
        <v>2878</v>
      </c>
      <c r="H380" s="24"/>
      <c r="L380" s="24"/>
    </row>
    <row r="381" spans="1:12" s="35" customFormat="1" x14ac:dyDescent="0.2">
      <c r="A381" s="38" t="s">
        <v>1349</v>
      </c>
      <c r="B381" s="38" t="s">
        <v>99</v>
      </c>
      <c r="C381" s="114"/>
      <c r="E381" s="115"/>
      <c r="F381" s="115"/>
      <c r="G381" s="115" t="s">
        <v>2879</v>
      </c>
      <c r="H381" s="36"/>
      <c r="L381" s="122" t="s">
        <v>2880</v>
      </c>
    </row>
    <row r="382" spans="1:12" s="23" customFormat="1" x14ac:dyDescent="0.2">
      <c r="A382" s="20" t="s">
        <v>1356</v>
      </c>
      <c r="B382" s="20" t="s">
        <v>100</v>
      </c>
      <c r="C382" s="99" t="s">
        <v>2881</v>
      </c>
      <c r="E382" s="109" t="s">
        <v>9</v>
      </c>
      <c r="F382" s="109"/>
      <c r="G382" s="109" t="s">
        <v>2879</v>
      </c>
      <c r="H382" s="109" t="s">
        <v>2351</v>
      </c>
      <c r="I382" s="109" t="s">
        <v>2420</v>
      </c>
      <c r="J382" s="109"/>
      <c r="L382" s="24"/>
    </row>
    <row r="383" spans="1:12" s="35" customFormat="1" x14ac:dyDescent="0.2">
      <c r="A383" s="38" t="s">
        <v>1349</v>
      </c>
      <c r="B383" s="38" t="s">
        <v>2882</v>
      </c>
      <c r="C383" s="114"/>
      <c r="E383" s="115" t="s">
        <v>9</v>
      </c>
      <c r="F383" s="115"/>
      <c r="G383" s="115" t="s">
        <v>2879</v>
      </c>
      <c r="H383" s="36"/>
      <c r="I383" s="115"/>
      <c r="L383" s="36" t="s">
        <v>2883</v>
      </c>
    </row>
    <row r="384" spans="1:12" s="35" customFormat="1" x14ac:dyDescent="0.2">
      <c r="A384" s="38" t="s">
        <v>1349</v>
      </c>
      <c r="B384" s="38" t="s">
        <v>101</v>
      </c>
      <c r="C384" s="114"/>
      <c r="E384" s="115" t="s">
        <v>9</v>
      </c>
      <c r="F384" s="115"/>
      <c r="G384" s="115" t="s">
        <v>2879</v>
      </c>
      <c r="H384" s="36"/>
      <c r="L384" s="36" t="s">
        <v>2884</v>
      </c>
    </row>
    <row r="385" spans="1:12" s="125" customFormat="1" x14ac:dyDescent="0.2">
      <c r="A385" s="123" t="s">
        <v>1325</v>
      </c>
      <c r="B385" s="123" t="s">
        <v>2885</v>
      </c>
      <c r="C385" s="124" t="s">
        <v>2357</v>
      </c>
      <c r="E385" s="126"/>
      <c r="F385" s="126"/>
      <c r="G385" s="126"/>
      <c r="H385" s="127"/>
      <c r="L385" s="127"/>
    </row>
    <row r="386" spans="1:12" s="130" customFormat="1" x14ac:dyDescent="0.2">
      <c r="A386" s="128" t="s">
        <v>2358</v>
      </c>
      <c r="B386" s="128" t="s">
        <v>102</v>
      </c>
      <c r="C386" s="129" t="s">
        <v>2886</v>
      </c>
      <c r="D386" s="130" t="s">
        <v>2360</v>
      </c>
      <c r="E386" s="131" t="s">
        <v>9</v>
      </c>
      <c r="F386" s="131"/>
      <c r="G386" s="131"/>
      <c r="H386" s="131"/>
      <c r="I386" s="131"/>
      <c r="J386" s="131"/>
      <c r="L386" s="132"/>
    </row>
    <row r="387" spans="1:12" s="130" customFormat="1" x14ac:dyDescent="0.2">
      <c r="A387" s="128" t="s">
        <v>2361</v>
      </c>
      <c r="B387" s="128" t="s">
        <v>103</v>
      </c>
      <c r="C387" s="129" t="s">
        <v>2887</v>
      </c>
      <c r="E387" s="131" t="s">
        <v>9</v>
      </c>
      <c r="F387" s="131"/>
      <c r="G387" s="131"/>
      <c r="H387" s="132"/>
      <c r="L387" s="132"/>
    </row>
    <row r="388" spans="1:12" s="130" customFormat="1" x14ac:dyDescent="0.2">
      <c r="A388" s="128" t="s">
        <v>2363</v>
      </c>
      <c r="B388" s="128" t="s">
        <v>2888</v>
      </c>
      <c r="C388" s="132" t="s">
        <v>2889</v>
      </c>
      <c r="D388" s="130" t="s">
        <v>2366</v>
      </c>
      <c r="E388" s="131" t="s">
        <v>9</v>
      </c>
      <c r="F388" s="131"/>
      <c r="G388" s="131" t="s">
        <v>2879</v>
      </c>
      <c r="H388" s="132"/>
      <c r="L388" s="132"/>
    </row>
    <row r="389" spans="1:12" s="130" customFormat="1" x14ac:dyDescent="0.2">
      <c r="A389" s="128" t="s">
        <v>2341</v>
      </c>
      <c r="B389" s="128" t="s">
        <v>2890</v>
      </c>
      <c r="C389" s="132" t="s">
        <v>2891</v>
      </c>
      <c r="D389" s="130" t="s">
        <v>2366</v>
      </c>
      <c r="E389" s="131" t="s">
        <v>9</v>
      </c>
      <c r="F389" s="131"/>
      <c r="G389" s="131" t="s">
        <v>2892</v>
      </c>
      <c r="H389" s="131" t="s">
        <v>2893</v>
      </c>
      <c r="I389" s="131" t="s">
        <v>2371</v>
      </c>
      <c r="J389" s="131"/>
      <c r="L389" s="132"/>
    </row>
    <row r="390" spans="1:12" s="130" customFormat="1" x14ac:dyDescent="0.2">
      <c r="A390" s="128" t="s">
        <v>1349</v>
      </c>
      <c r="B390" s="128" t="s">
        <v>104</v>
      </c>
      <c r="C390" s="132"/>
      <c r="E390" s="131"/>
      <c r="F390" s="131"/>
      <c r="G390" s="131" t="s">
        <v>2892</v>
      </c>
      <c r="H390" s="131"/>
      <c r="I390" s="131"/>
      <c r="J390" s="131"/>
      <c r="L390" s="132" t="s">
        <v>2894</v>
      </c>
    </row>
    <row r="391" spans="1:12" s="135" customFormat="1" x14ac:dyDescent="0.2">
      <c r="A391" s="133" t="s">
        <v>1350</v>
      </c>
      <c r="B391" s="133"/>
      <c r="C391" s="134"/>
      <c r="E391" s="136"/>
      <c r="F391" s="136"/>
      <c r="G391" s="136"/>
      <c r="H391" s="136"/>
      <c r="I391" s="136"/>
      <c r="J391" s="136"/>
      <c r="L391" s="137"/>
    </row>
    <row r="392" spans="1:12" s="26" customFormat="1" x14ac:dyDescent="0.2">
      <c r="A392" s="138" t="s">
        <v>1316</v>
      </c>
      <c r="B392" s="138" t="s">
        <v>2895</v>
      </c>
      <c r="C392" s="103" t="s">
        <v>2896</v>
      </c>
      <c r="E392" s="78"/>
      <c r="F392" s="78"/>
      <c r="G392" s="139" t="s">
        <v>2879</v>
      </c>
      <c r="H392" s="27"/>
      <c r="L392" s="27"/>
    </row>
    <row r="393" spans="1:12" s="26" customFormat="1" x14ac:dyDescent="0.2">
      <c r="A393" s="138" t="s">
        <v>1316</v>
      </c>
      <c r="B393" s="138" t="s">
        <v>2897</v>
      </c>
      <c r="C393" s="103" t="s">
        <v>2898</v>
      </c>
      <c r="E393" s="78"/>
      <c r="F393" s="78"/>
      <c r="G393" s="139" t="s">
        <v>2899</v>
      </c>
      <c r="H393" s="27"/>
      <c r="L393" s="27"/>
    </row>
    <row r="394" spans="1:12" s="143" customFormat="1" x14ac:dyDescent="0.2">
      <c r="A394" s="140" t="s">
        <v>1350</v>
      </c>
      <c r="B394" s="141"/>
      <c r="C394" s="142"/>
      <c r="G394" s="144"/>
      <c r="H394" s="144"/>
      <c r="L394" s="144"/>
    </row>
    <row r="395" spans="1:12" s="120" customFormat="1" x14ac:dyDescent="0.2">
      <c r="A395" s="118" t="s">
        <v>2323</v>
      </c>
      <c r="B395" s="118" t="s">
        <v>1381</v>
      </c>
      <c r="C395" s="119" t="s">
        <v>1382</v>
      </c>
      <c r="G395" s="121" t="s">
        <v>2900</v>
      </c>
      <c r="H395" s="121"/>
      <c r="L395" s="121"/>
    </row>
    <row r="396" spans="1:12" s="23" customFormat="1" x14ac:dyDescent="0.2">
      <c r="A396" s="20" t="s">
        <v>2327</v>
      </c>
      <c r="B396" s="20" t="s">
        <v>105</v>
      </c>
      <c r="C396" s="99" t="s">
        <v>2901</v>
      </c>
      <c r="D396" s="23" t="s">
        <v>2902</v>
      </c>
      <c r="E396" s="109" t="s">
        <v>9</v>
      </c>
      <c r="F396" s="109"/>
      <c r="G396" s="109"/>
      <c r="H396" s="24"/>
      <c r="L396" s="24"/>
    </row>
    <row r="397" spans="1:12" s="23" customFormat="1" x14ac:dyDescent="0.2">
      <c r="A397" s="20" t="s">
        <v>1356</v>
      </c>
      <c r="B397" s="20" t="s">
        <v>106</v>
      </c>
      <c r="C397" s="99" t="s">
        <v>2903</v>
      </c>
      <c r="D397" s="23" t="s">
        <v>2902</v>
      </c>
      <c r="E397" s="109" t="s">
        <v>9</v>
      </c>
      <c r="F397" s="109"/>
      <c r="G397" s="109" t="s">
        <v>2904</v>
      </c>
      <c r="H397" s="109" t="s">
        <v>2351</v>
      </c>
      <c r="I397" s="109" t="s">
        <v>2420</v>
      </c>
      <c r="J397" s="109"/>
      <c r="L397" s="24"/>
    </row>
    <row r="398" spans="1:12" s="35" customFormat="1" x14ac:dyDescent="0.2">
      <c r="A398" s="38" t="s">
        <v>1349</v>
      </c>
      <c r="B398" s="38" t="s">
        <v>2905</v>
      </c>
      <c r="C398" s="114"/>
      <c r="E398" s="115" t="s">
        <v>9</v>
      </c>
      <c r="F398" s="115"/>
      <c r="G398" s="115" t="s">
        <v>2904</v>
      </c>
      <c r="H398" s="36"/>
      <c r="L398" s="36" t="s">
        <v>2906</v>
      </c>
    </row>
    <row r="399" spans="1:12" s="35" customFormat="1" x14ac:dyDescent="0.2">
      <c r="A399" s="38" t="s">
        <v>1349</v>
      </c>
      <c r="B399" s="38" t="s">
        <v>107</v>
      </c>
      <c r="C399" s="114"/>
      <c r="E399" s="115" t="s">
        <v>9</v>
      </c>
      <c r="F399" s="115"/>
      <c r="G399" s="115" t="s">
        <v>2904</v>
      </c>
      <c r="H399" s="36"/>
      <c r="L399" s="36" t="s">
        <v>2907</v>
      </c>
    </row>
    <row r="400" spans="1:12" s="125" customFormat="1" x14ac:dyDescent="0.2">
      <c r="A400" s="123" t="s">
        <v>1325</v>
      </c>
      <c r="B400" s="123" t="s">
        <v>2908</v>
      </c>
      <c r="C400" s="124" t="s">
        <v>2357</v>
      </c>
      <c r="E400" s="126"/>
      <c r="F400" s="126"/>
      <c r="G400" s="126"/>
      <c r="H400" s="127"/>
      <c r="L400" s="127"/>
    </row>
    <row r="401" spans="1:13" s="130" customFormat="1" x14ac:dyDescent="0.2">
      <c r="A401" s="128" t="s">
        <v>2358</v>
      </c>
      <c r="B401" s="128" t="s">
        <v>108</v>
      </c>
      <c r="C401" s="129" t="s">
        <v>2909</v>
      </c>
      <c r="D401" s="130" t="s">
        <v>2360</v>
      </c>
      <c r="E401" s="131" t="s">
        <v>9</v>
      </c>
      <c r="F401" s="131"/>
      <c r="G401" s="131"/>
      <c r="H401" s="131"/>
      <c r="I401" s="131"/>
      <c r="J401" s="131"/>
      <c r="L401" s="132"/>
    </row>
    <row r="402" spans="1:13" s="130" customFormat="1" x14ac:dyDescent="0.2">
      <c r="A402" s="128" t="s">
        <v>2361</v>
      </c>
      <c r="B402" s="128" t="s">
        <v>109</v>
      </c>
      <c r="C402" s="129" t="s">
        <v>2910</v>
      </c>
      <c r="E402" s="131" t="s">
        <v>9</v>
      </c>
      <c r="F402" s="131"/>
      <c r="G402" s="131"/>
      <c r="H402" s="132"/>
      <c r="L402" s="132"/>
    </row>
    <row r="403" spans="1:13" s="130" customFormat="1" x14ac:dyDescent="0.2">
      <c r="A403" s="128" t="s">
        <v>2363</v>
      </c>
      <c r="B403" s="128" t="s">
        <v>2911</v>
      </c>
      <c r="C403" s="132" t="s">
        <v>2912</v>
      </c>
      <c r="D403" s="130" t="s">
        <v>2366</v>
      </c>
      <c r="E403" s="131" t="s">
        <v>9</v>
      </c>
      <c r="F403" s="131"/>
      <c r="G403" s="131" t="s">
        <v>2904</v>
      </c>
      <c r="H403" s="132"/>
      <c r="L403" s="132"/>
    </row>
    <row r="404" spans="1:13" s="130" customFormat="1" x14ac:dyDescent="0.2">
      <c r="A404" s="128" t="s">
        <v>2341</v>
      </c>
      <c r="B404" s="128" t="s">
        <v>2913</v>
      </c>
      <c r="C404" s="132" t="s">
        <v>2914</v>
      </c>
      <c r="D404" s="130" t="s">
        <v>2366</v>
      </c>
      <c r="E404" s="131" t="s">
        <v>9</v>
      </c>
      <c r="F404" s="131"/>
      <c r="G404" s="131" t="s">
        <v>2915</v>
      </c>
      <c r="H404" s="131" t="s">
        <v>2916</v>
      </c>
      <c r="I404" s="131" t="s">
        <v>2371</v>
      </c>
      <c r="J404" s="131"/>
      <c r="L404" s="132"/>
    </row>
    <row r="405" spans="1:13" s="130" customFormat="1" x14ac:dyDescent="0.2">
      <c r="A405" s="128" t="s">
        <v>1349</v>
      </c>
      <c r="B405" s="128" t="s">
        <v>110</v>
      </c>
      <c r="C405" s="132"/>
      <c r="E405" s="131"/>
      <c r="F405" s="131"/>
      <c r="G405" s="131" t="s">
        <v>2915</v>
      </c>
      <c r="H405" s="131"/>
      <c r="I405" s="131"/>
      <c r="J405" s="131"/>
      <c r="L405" s="132" t="s">
        <v>2917</v>
      </c>
    </row>
    <row r="406" spans="1:13" s="135" customFormat="1" x14ac:dyDescent="0.2">
      <c r="A406" s="133" t="s">
        <v>1350</v>
      </c>
      <c r="B406" s="133"/>
      <c r="C406" s="134"/>
      <c r="E406" s="136"/>
      <c r="F406" s="136"/>
      <c r="G406" s="136"/>
      <c r="H406" s="136"/>
      <c r="I406" s="136"/>
      <c r="J406" s="136"/>
      <c r="L406" s="137"/>
    </row>
    <row r="407" spans="1:13" s="26" customFormat="1" x14ac:dyDescent="0.2">
      <c r="A407" s="138" t="s">
        <v>1316</v>
      </c>
      <c r="B407" s="138" t="s">
        <v>2918</v>
      </c>
      <c r="C407" s="103" t="s">
        <v>2919</v>
      </c>
      <c r="E407" s="78"/>
      <c r="F407" s="78"/>
      <c r="G407" s="139" t="s">
        <v>2904</v>
      </c>
      <c r="H407" s="27"/>
      <c r="L407" s="27"/>
    </row>
    <row r="408" spans="1:13" s="26" customFormat="1" x14ac:dyDescent="0.2">
      <c r="A408" s="138" t="s">
        <v>1316</v>
      </c>
      <c r="B408" s="138" t="s">
        <v>2920</v>
      </c>
      <c r="C408" s="103" t="s">
        <v>2921</v>
      </c>
      <c r="E408" s="78"/>
      <c r="F408" s="78"/>
      <c r="G408" s="139" t="s">
        <v>2922</v>
      </c>
      <c r="H408" s="27"/>
      <c r="L408" s="27"/>
    </row>
    <row r="409" spans="1:13" s="143" customFormat="1" x14ac:dyDescent="0.2">
      <c r="A409" s="140" t="s">
        <v>1350</v>
      </c>
      <c r="B409" s="141"/>
      <c r="C409" s="142"/>
      <c r="G409" s="144"/>
      <c r="H409" s="144"/>
      <c r="L409" s="144"/>
    </row>
    <row r="410" spans="1:13" s="120" customFormat="1" x14ac:dyDescent="0.2">
      <c r="A410" s="118" t="s">
        <v>2323</v>
      </c>
      <c r="B410" s="118" t="s">
        <v>1383</v>
      </c>
      <c r="C410" s="119" t="s">
        <v>1384</v>
      </c>
      <c r="G410" s="121" t="s">
        <v>2923</v>
      </c>
      <c r="H410" s="121"/>
      <c r="L410" s="121"/>
    </row>
    <row r="411" spans="1:13" s="23" customFormat="1" x14ac:dyDescent="0.2">
      <c r="A411" s="20" t="s">
        <v>2327</v>
      </c>
      <c r="B411" s="20" t="s">
        <v>111</v>
      </c>
      <c r="C411" s="99" t="s">
        <v>2924</v>
      </c>
      <c r="D411" s="23" t="s">
        <v>2925</v>
      </c>
      <c r="E411" s="109" t="s">
        <v>9</v>
      </c>
      <c r="F411" s="109"/>
      <c r="G411" s="109"/>
      <c r="H411" s="24"/>
      <c r="L411" s="24"/>
      <c r="M411" s="23" t="s">
        <v>2926</v>
      </c>
    </row>
    <row r="412" spans="1:13" s="23" customFormat="1" x14ac:dyDescent="0.2">
      <c r="A412" s="20" t="s">
        <v>1356</v>
      </c>
      <c r="B412" s="20" t="s">
        <v>112</v>
      </c>
      <c r="C412" s="99" t="s">
        <v>2927</v>
      </c>
      <c r="D412" s="23" t="s">
        <v>2925</v>
      </c>
      <c r="E412" s="109" t="s">
        <v>9</v>
      </c>
      <c r="F412" s="109"/>
      <c r="G412" s="109" t="s">
        <v>2928</v>
      </c>
      <c r="H412" s="109" t="s">
        <v>2929</v>
      </c>
      <c r="I412" s="109" t="s">
        <v>2420</v>
      </c>
      <c r="J412" s="109"/>
      <c r="L412" s="24"/>
    </row>
    <row r="413" spans="1:13" s="35" customFormat="1" x14ac:dyDescent="0.2">
      <c r="A413" s="38" t="s">
        <v>1349</v>
      </c>
      <c r="B413" s="38" t="s">
        <v>2930</v>
      </c>
      <c r="C413" s="114"/>
      <c r="E413" s="115" t="s">
        <v>9</v>
      </c>
      <c r="F413" s="115"/>
      <c r="G413" s="115" t="s">
        <v>2928</v>
      </c>
      <c r="H413" s="36"/>
      <c r="L413" s="36" t="s">
        <v>2931</v>
      </c>
    </row>
    <row r="414" spans="1:13" s="35" customFormat="1" x14ac:dyDescent="0.2">
      <c r="A414" s="38" t="s">
        <v>1349</v>
      </c>
      <c r="B414" s="38" t="s">
        <v>113</v>
      </c>
      <c r="C414" s="114"/>
      <c r="E414" s="115" t="s">
        <v>9</v>
      </c>
      <c r="F414" s="115"/>
      <c r="G414" s="115" t="s">
        <v>2928</v>
      </c>
      <c r="H414" s="36"/>
      <c r="L414" s="36" t="s">
        <v>2932</v>
      </c>
    </row>
    <row r="415" spans="1:13" s="125" customFormat="1" x14ac:dyDescent="0.2">
      <c r="A415" s="123" t="s">
        <v>1325</v>
      </c>
      <c r="B415" s="123" t="s">
        <v>2933</v>
      </c>
      <c r="C415" s="124" t="s">
        <v>2357</v>
      </c>
      <c r="E415" s="126"/>
      <c r="F415" s="126"/>
      <c r="G415" s="126"/>
      <c r="H415" s="127"/>
      <c r="L415" s="127"/>
    </row>
    <row r="416" spans="1:13" s="130" customFormat="1" x14ac:dyDescent="0.2">
      <c r="A416" s="128" t="s">
        <v>2358</v>
      </c>
      <c r="B416" s="128" t="s">
        <v>114</v>
      </c>
      <c r="C416" s="129" t="s">
        <v>2934</v>
      </c>
      <c r="D416" s="130" t="s">
        <v>2360</v>
      </c>
      <c r="E416" s="131" t="s">
        <v>9</v>
      </c>
      <c r="F416" s="131"/>
      <c r="G416" s="131"/>
      <c r="H416" s="131"/>
      <c r="I416" s="131"/>
      <c r="J416" s="131"/>
      <c r="L416" s="132"/>
    </row>
    <row r="417" spans="1:12" s="130" customFormat="1" x14ac:dyDescent="0.2">
      <c r="A417" s="128" t="s">
        <v>2361</v>
      </c>
      <c r="B417" s="128" t="s">
        <v>115</v>
      </c>
      <c r="C417" s="129" t="s">
        <v>2935</v>
      </c>
      <c r="E417" s="131" t="s">
        <v>9</v>
      </c>
      <c r="F417" s="131"/>
      <c r="G417" s="131"/>
      <c r="H417" s="132"/>
      <c r="L417" s="132"/>
    </row>
    <row r="418" spans="1:12" s="130" customFormat="1" x14ac:dyDescent="0.2">
      <c r="A418" s="128" t="s">
        <v>2363</v>
      </c>
      <c r="B418" s="128" t="s">
        <v>2936</v>
      </c>
      <c r="C418" s="132" t="s">
        <v>2937</v>
      </c>
      <c r="D418" s="130" t="s">
        <v>2366</v>
      </c>
      <c r="E418" s="131" t="s">
        <v>9</v>
      </c>
      <c r="F418" s="131"/>
      <c r="G418" s="131" t="s">
        <v>2928</v>
      </c>
      <c r="H418" s="132"/>
      <c r="L418" s="132"/>
    </row>
    <row r="419" spans="1:12" s="130" customFormat="1" x14ac:dyDescent="0.2">
      <c r="A419" s="128" t="s">
        <v>2341</v>
      </c>
      <c r="B419" s="128" t="s">
        <v>2938</v>
      </c>
      <c r="C419" s="132" t="s">
        <v>2939</v>
      </c>
      <c r="D419" s="130" t="s">
        <v>2366</v>
      </c>
      <c r="E419" s="131" t="s">
        <v>9</v>
      </c>
      <c r="F419" s="131"/>
      <c r="G419" s="131" t="s">
        <v>2940</v>
      </c>
      <c r="H419" s="131" t="s">
        <v>2941</v>
      </c>
      <c r="I419" s="131" t="s">
        <v>2371</v>
      </c>
      <c r="J419" s="131"/>
      <c r="L419" s="132"/>
    </row>
    <row r="420" spans="1:12" s="130" customFormat="1" x14ac:dyDescent="0.2">
      <c r="A420" s="128" t="s">
        <v>1349</v>
      </c>
      <c r="B420" s="128" t="s">
        <v>116</v>
      </c>
      <c r="C420" s="132"/>
      <c r="E420" s="131"/>
      <c r="F420" s="131"/>
      <c r="G420" s="131" t="s">
        <v>2940</v>
      </c>
      <c r="H420" s="131"/>
      <c r="I420" s="131"/>
      <c r="J420" s="131"/>
      <c r="L420" s="132" t="s">
        <v>2942</v>
      </c>
    </row>
    <row r="421" spans="1:12" s="135" customFormat="1" x14ac:dyDescent="0.2">
      <c r="A421" s="133" t="s">
        <v>1350</v>
      </c>
      <c r="B421" s="133"/>
      <c r="C421" s="134"/>
      <c r="E421" s="136"/>
      <c r="F421" s="136"/>
      <c r="G421" s="136"/>
      <c r="H421" s="136"/>
      <c r="I421" s="136"/>
      <c r="J421" s="136"/>
      <c r="L421" s="137"/>
    </row>
    <row r="422" spans="1:12" s="26" customFormat="1" x14ac:dyDescent="0.2">
      <c r="A422" s="138" t="s">
        <v>1316</v>
      </c>
      <c r="B422" s="138" t="s">
        <v>2943</v>
      </c>
      <c r="C422" s="103" t="s">
        <v>2944</v>
      </c>
      <c r="E422" s="78"/>
      <c r="F422" s="78"/>
      <c r="G422" s="139" t="s">
        <v>2928</v>
      </c>
      <c r="H422" s="27"/>
      <c r="L422" s="27"/>
    </row>
    <row r="423" spans="1:12" s="26" customFormat="1" x14ac:dyDescent="0.2">
      <c r="A423" s="138" t="s">
        <v>1316</v>
      </c>
      <c r="B423" s="138" t="s">
        <v>2945</v>
      </c>
      <c r="C423" s="103" t="s">
        <v>2946</v>
      </c>
      <c r="E423" s="78"/>
      <c r="F423" s="78"/>
      <c r="G423" s="139" t="s">
        <v>2947</v>
      </c>
      <c r="H423" s="27"/>
      <c r="L423" s="27"/>
    </row>
    <row r="424" spans="1:12" s="143" customFormat="1" x14ac:dyDescent="0.2">
      <c r="A424" s="140" t="s">
        <v>1350</v>
      </c>
      <c r="B424" s="141"/>
      <c r="C424" s="142"/>
      <c r="G424" s="144"/>
      <c r="H424" s="144"/>
      <c r="L424" s="144"/>
    </row>
    <row r="425" spans="1:12" s="120" customFormat="1" x14ac:dyDescent="0.2">
      <c r="A425" s="118" t="s">
        <v>2323</v>
      </c>
      <c r="B425" s="118" t="s">
        <v>1385</v>
      </c>
      <c r="C425" s="119" t="s">
        <v>2948</v>
      </c>
      <c r="G425" s="121" t="s">
        <v>2949</v>
      </c>
      <c r="H425" s="121"/>
      <c r="L425" s="121"/>
    </row>
    <row r="426" spans="1:12" s="23" customFormat="1" x14ac:dyDescent="0.2">
      <c r="A426" s="20" t="s">
        <v>2327</v>
      </c>
      <c r="B426" s="20" t="s">
        <v>117</v>
      </c>
      <c r="C426" s="99" t="s">
        <v>2950</v>
      </c>
      <c r="D426" s="23" t="s">
        <v>2951</v>
      </c>
      <c r="E426" s="109" t="s">
        <v>9</v>
      </c>
      <c r="F426" s="109"/>
      <c r="G426" s="109"/>
      <c r="H426" s="24"/>
      <c r="L426" s="24"/>
    </row>
    <row r="427" spans="1:12" s="23" customFormat="1" x14ac:dyDescent="0.2">
      <c r="A427" s="20" t="s">
        <v>1356</v>
      </c>
      <c r="B427" s="20" t="s">
        <v>118</v>
      </c>
      <c r="C427" s="99" t="s">
        <v>2952</v>
      </c>
      <c r="D427" s="23" t="s">
        <v>2951</v>
      </c>
      <c r="E427" s="109" t="s">
        <v>9</v>
      </c>
      <c r="F427" s="109"/>
      <c r="G427" s="109" t="s">
        <v>2953</v>
      </c>
      <c r="H427" s="109" t="s">
        <v>2351</v>
      </c>
      <c r="I427" s="109" t="s">
        <v>2420</v>
      </c>
      <c r="J427" s="109"/>
      <c r="L427" s="24"/>
    </row>
    <row r="428" spans="1:12" s="35" customFormat="1" x14ac:dyDescent="0.2">
      <c r="A428" s="38" t="s">
        <v>1349</v>
      </c>
      <c r="B428" s="38" t="s">
        <v>2954</v>
      </c>
      <c r="C428" s="114"/>
      <c r="E428" s="115" t="s">
        <v>9</v>
      </c>
      <c r="F428" s="115"/>
      <c r="G428" s="115" t="s">
        <v>2953</v>
      </c>
      <c r="H428" s="36"/>
      <c r="L428" s="36" t="s">
        <v>2955</v>
      </c>
    </row>
    <row r="429" spans="1:12" s="35" customFormat="1" x14ac:dyDescent="0.2">
      <c r="A429" s="38" t="s">
        <v>1349</v>
      </c>
      <c r="B429" s="38" t="s">
        <v>119</v>
      </c>
      <c r="C429" s="114"/>
      <c r="E429" s="115" t="s">
        <v>9</v>
      </c>
      <c r="F429" s="115"/>
      <c r="G429" s="115" t="s">
        <v>2953</v>
      </c>
      <c r="H429" s="36"/>
      <c r="L429" s="36" t="s">
        <v>2956</v>
      </c>
    </row>
    <row r="430" spans="1:12" s="125" customFormat="1" x14ac:dyDescent="0.2">
      <c r="A430" s="123" t="s">
        <v>1325</v>
      </c>
      <c r="B430" s="123" t="s">
        <v>2957</v>
      </c>
      <c r="C430" s="124" t="s">
        <v>2357</v>
      </c>
      <c r="E430" s="126"/>
      <c r="F430" s="126"/>
      <c r="G430" s="126"/>
      <c r="H430" s="127"/>
      <c r="L430" s="127"/>
    </row>
    <row r="431" spans="1:12" s="130" customFormat="1" x14ac:dyDescent="0.2">
      <c r="A431" s="128" t="s">
        <v>2358</v>
      </c>
      <c r="B431" s="128" t="s">
        <v>120</v>
      </c>
      <c r="C431" s="129" t="s">
        <v>2958</v>
      </c>
      <c r="D431" s="130" t="s">
        <v>2360</v>
      </c>
      <c r="E431" s="131" t="s">
        <v>9</v>
      </c>
      <c r="F431" s="131"/>
      <c r="G431" s="131"/>
      <c r="H431" s="131"/>
      <c r="I431" s="131"/>
      <c r="J431" s="131"/>
      <c r="L431" s="132"/>
    </row>
    <row r="432" spans="1:12" s="130" customFormat="1" x14ac:dyDescent="0.2">
      <c r="A432" s="128" t="s">
        <v>2361</v>
      </c>
      <c r="B432" s="128" t="s">
        <v>121</v>
      </c>
      <c r="C432" s="129" t="s">
        <v>2959</v>
      </c>
      <c r="E432" s="131" t="s">
        <v>9</v>
      </c>
      <c r="F432" s="131"/>
      <c r="G432" s="131"/>
      <c r="H432" s="132"/>
      <c r="L432" s="132"/>
    </row>
    <row r="433" spans="1:12" s="130" customFormat="1" x14ac:dyDescent="0.2">
      <c r="A433" s="128" t="s">
        <v>2363</v>
      </c>
      <c r="B433" s="128" t="s">
        <v>2960</v>
      </c>
      <c r="C433" s="132" t="s">
        <v>2961</v>
      </c>
      <c r="D433" s="130" t="s">
        <v>2366</v>
      </c>
      <c r="E433" s="131" t="s">
        <v>9</v>
      </c>
      <c r="F433" s="131"/>
      <c r="G433" s="131" t="s">
        <v>2953</v>
      </c>
      <c r="H433" s="132"/>
      <c r="L433" s="132"/>
    </row>
    <row r="434" spans="1:12" s="130" customFormat="1" x14ac:dyDescent="0.2">
      <c r="A434" s="128" t="s">
        <v>2341</v>
      </c>
      <c r="B434" s="128" t="s">
        <v>2962</v>
      </c>
      <c r="C434" s="132" t="s">
        <v>2963</v>
      </c>
      <c r="D434" s="130" t="s">
        <v>2366</v>
      </c>
      <c r="E434" s="131" t="s">
        <v>9</v>
      </c>
      <c r="F434" s="131"/>
      <c r="G434" s="131" t="s">
        <v>2964</v>
      </c>
      <c r="H434" s="131" t="s">
        <v>2965</v>
      </c>
      <c r="I434" s="131" t="s">
        <v>2371</v>
      </c>
      <c r="J434" s="131"/>
      <c r="L434" s="132"/>
    </row>
    <row r="435" spans="1:12" s="130" customFormat="1" x14ac:dyDescent="0.2">
      <c r="A435" s="128" t="s">
        <v>1349</v>
      </c>
      <c r="B435" s="128" t="s">
        <v>122</v>
      </c>
      <c r="C435" s="132"/>
      <c r="E435" s="131"/>
      <c r="F435" s="131"/>
      <c r="G435" s="131" t="s">
        <v>2964</v>
      </c>
      <c r="H435" s="131"/>
      <c r="I435" s="131"/>
      <c r="J435" s="131"/>
      <c r="L435" s="132" t="s">
        <v>2966</v>
      </c>
    </row>
    <row r="436" spans="1:12" s="135" customFormat="1" x14ac:dyDescent="0.2">
      <c r="A436" s="133" t="s">
        <v>1350</v>
      </c>
      <c r="B436" s="133"/>
      <c r="C436" s="134"/>
      <c r="E436" s="136"/>
      <c r="F436" s="136"/>
      <c r="G436" s="136"/>
      <c r="H436" s="136"/>
      <c r="I436" s="136"/>
      <c r="J436" s="136"/>
      <c r="L436" s="137"/>
    </row>
    <row r="437" spans="1:12" s="26" customFormat="1" x14ac:dyDescent="0.2">
      <c r="A437" s="138" t="s">
        <v>1316</v>
      </c>
      <c r="B437" s="138" t="s">
        <v>2967</v>
      </c>
      <c r="C437" s="103" t="s">
        <v>2968</v>
      </c>
      <c r="E437" s="78"/>
      <c r="F437" s="78"/>
      <c r="G437" s="139" t="s">
        <v>2953</v>
      </c>
      <c r="H437" s="27"/>
      <c r="L437" s="27"/>
    </row>
    <row r="438" spans="1:12" s="26" customFormat="1" x14ac:dyDescent="0.2">
      <c r="A438" s="138" t="s">
        <v>1316</v>
      </c>
      <c r="B438" s="138" t="s">
        <v>2969</v>
      </c>
      <c r="C438" s="103" t="s">
        <v>2970</v>
      </c>
      <c r="E438" s="78"/>
      <c r="F438" s="78"/>
      <c r="G438" s="139" t="s">
        <v>2971</v>
      </c>
      <c r="H438" s="27"/>
      <c r="L438" s="27"/>
    </row>
    <row r="439" spans="1:12" s="143" customFormat="1" x14ac:dyDescent="0.2">
      <c r="A439" s="140" t="s">
        <v>1350</v>
      </c>
      <c r="B439" s="141"/>
      <c r="C439" s="142"/>
      <c r="G439" s="144"/>
      <c r="H439" s="144"/>
      <c r="L439" s="144"/>
    </row>
    <row r="440" spans="1:12" s="120" customFormat="1" x14ac:dyDescent="0.2">
      <c r="A440" s="118" t="s">
        <v>2323</v>
      </c>
      <c r="B440" s="118" t="s">
        <v>1386</v>
      </c>
      <c r="C440" s="119" t="s">
        <v>1387</v>
      </c>
      <c r="G440" s="121" t="s">
        <v>2972</v>
      </c>
      <c r="H440" s="121"/>
      <c r="L440" s="121"/>
    </row>
    <row r="441" spans="1:12" s="23" customFormat="1" x14ac:dyDescent="0.2">
      <c r="A441" s="20" t="s">
        <v>2327</v>
      </c>
      <c r="B441" s="20" t="s">
        <v>123</v>
      </c>
      <c r="C441" s="99" t="s">
        <v>2973</v>
      </c>
      <c r="D441" s="23" t="s">
        <v>2974</v>
      </c>
      <c r="E441" s="109" t="s">
        <v>9</v>
      </c>
      <c r="F441" s="109"/>
      <c r="G441" s="109"/>
      <c r="H441" s="24"/>
      <c r="L441" s="24"/>
    </row>
    <row r="442" spans="1:12" s="23" customFormat="1" x14ac:dyDescent="0.2">
      <c r="A442" s="20" t="s">
        <v>1356</v>
      </c>
      <c r="B442" s="20" t="s">
        <v>124</v>
      </c>
      <c r="C442" s="99" t="s">
        <v>2975</v>
      </c>
      <c r="D442" s="23" t="s">
        <v>2974</v>
      </c>
      <c r="E442" s="109" t="s">
        <v>9</v>
      </c>
      <c r="F442" s="109"/>
      <c r="G442" s="109" t="s">
        <v>2976</v>
      </c>
      <c r="H442" s="109" t="s">
        <v>2929</v>
      </c>
      <c r="I442" s="109" t="s">
        <v>2420</v>
      </c>
      <c r="J442" s="109"/>
      <c r="L442" s="24"/>
    </row>
    <row r="443" spans="1:12" s="35" customFormat="1" x14ac:dyDescent="0.2">
      <c r="A443" s="38" t="s">
        <v>1349</v>
      </c>
      <c r="B443" s="38" t="s">
        <v>2977</v>
      </c>
      <c r="C443" s="114"/>
      <c r="E443" s="115" t="s">
        <v>9</v>
      </c>
      <c r="F443" s="115"/>
      <c r="G443" s="115" t="s">
        <v>2976</v>
      </c>
      <c r="H443" s="36"/>
      <c r="L443" s="36" t="s">
        <v>2978</v>
      </c>
    </row>
    <row r="444" spans="1:12" s="35" customFormat="1" x14ac:dyDescent="0.2">
      <c r="A444" s="38" t="s">
        <v>1349</v>
      </c>
      <c r="B444" s="38" t="s">
        <v>125</v>
      </c>
      <c r="C444" s="114"/>
      <c r="E444" s="115" t="s">
        <v>9</v>
      </c>
      <c r="F444" s="115"/>
      <c r="G444" s="115" t="s">
        <v>2976</v>
      </c>
      <c r="H444" s="36"/>
      <c r="L444" s="36" t="s">
        <v>2979</v>
      </c>
    </row>
    <row r="445" spans="1:12" s="125" customFormat="1" x14ac:dyDescent="0.2">
      <c r="A445" s="123" t="s">
        <v>1325</v>
      </c>
      <c r="B445" s="123" t="s">
        <v>2980</v>
      </c>
      <c r="C445" s="124" t="s">
        <v>2357</v>
      </c>
      <c r="E445" s="126"/>
      <c r="F445" s="126"/>
      <c r="G445" s="126"/>
      <c r="H445" s="127"/>
      <c r="L445" s="127"/>
    </row>
    <row r="446" spans="1:12" s="130" customFormat="1" x14ac:dyDescent="0.2">
      <c r="A446" s="128" t="s">
        <v>2358</v>
      </c>
      <c r="B446" s="128" t="s">
        <v>126</v>
      </c>
      <c r="C446" s="129" t="s">
        <v>2981</v>
      </c>
      <c r="D446" s="130" t="s">
        <v>2360</v>
      </c>
      <c r="E446" s="131" t="s">
        <v>9</v>
      </c>
      <c r="F446" s="131"/>
      <c r="G446" s="131"/>
      <c r="H446" s="131"/>
      <c r="I446" s="131"/>
      <c r="J446" s="131"/>
      <c r="L446" s="132"/>
    </row>
    <row r="447" spans="1:12" s="130" customFormat="1" x14ac:dyDescent="0.2">
      <c r="A447" s="128" t="s">
        <v>2361</v>
      </c>
      <c r="B447" s="128" t="s">
        <v>127</v>
      </c>
      <c r="C447" s="129" t="s">
        <v>2982</v>
      </c>
      <c r="E447" s="131" t="s">
        <v>9</v>
      </c>
      <c r="F447" s="131"/>
      <c r="G447" s="131"/>
      <c r="H447" s="132"/>
      <c r="L447" s="132"/>
    </row>
    <row r="448" spans="1:12" s="130" customFormat="1" x14ac:dyDescent="0.2">
      <c r="A448" s="128" t="s">
        <v>2363</v>
      </c>
      <c r="B448" s="128" t="s">
        <v>2983</v>
      </c>
      <c r="C448" s="132" t="s">
        <v>2984</v>
      </c>
      <c r="D448" s="130" t="s">
        <v>2366</v>
      </c>
      <c r="E448" s="131" t="s">
        <v>9</v>
      </c>
      <c r="F448" s="131"/>
      <c r="G448" s="131" t="s">
        <v>2976</v>
      </c>
      <c r="H448" s="132"/>
      <c r="L448" s="132"/>
    </row>
    <row r="449" spans="1:13" s="130" customFormat="1" x14ac:dyDescent="0.2">
      <c r="A449" s="128" t="s">
        <v>2341</v>
      </c>
      <c r="B449" s="128" t="s">
        <v>2985</v>
      </c>
      <c r="C449" s="132" t="s">
        <v>2986</v>
      </c>
      <c r="D449" s="130" t="s">
        <v>2366</v>
      </c>
      <c r="E449" s="131" t="s">
        <v>9</v>
      </c>
      <c r="F449" s="131"/>
      <c r="G449" s="131" t="s">
        <v>2987</v>
      </c>
      <c r="H449" s="131" t="s">
        <v>2988</v>
      </c>
      <c r="I449" s="131" t="s">
        <v>2371</v>
      </c>
      <c r="J449" s="131"/>
      <c r="L449" s="132"/>
    </row>
    <row r="450" spans="1:13" s="130" customFormat="1" x14ac:dyDescent="0.2">
      <c r="A450" s="128" t="s">
        <v>1349</v>
      </c>
      <c r="B450" s="128" t="s">
        <v>128</v>
      </c>
      <c r="C450" s="132"/>
      <c r="E450" s="131"/>
      <c r="F450" s="131"/>
      <c r="G450" s="131" t="s">
        <v>2987</v>
      </c>
      <c r="H450" s="131"/>
      <c r="I450" s="131"/>
      <c r="J450" s="131"/>
      <c r="L450" s="132" t="s">
        <v>2989</v>
      </c>
    </row>
    <row r="451" spans="1:13" s="135" customFormat="1" x14ac:dyDescent="0.2">
      <c r="A451" s="133" t="s">
        <v>1350</v>
      </c>
      <c r="B451" s="133"/>
      <c r="C451" s="134"/>
      <c r="E451" s="136"/>
      <c r="F451" s="136"/>
      <c r="G451" s="136"/>
      <c r="H451" s="136"/>
      <c r="I451" s="136"/>
      <c r="J451" s="136"/>
      <c r="L451" s="137"/>
    </row>
    <row r="452" spans="1:13" s="26" customFormat="1" x14ac:dyDescent="0.2">
      <c r="A452" s="138" t="s">
        <v>1316</v>
      </c>
      <c r="B452" s="138" t="s">
        <v>2990</v>
      </c>
      <c r="C452" s="103" t="s">
        <v>2991</v>
      </c>
      <c r="E452" s="78"/>
      <c r="F452" s="78"/>
      <c r="G452" s="139" t="s">
        <v>2976</v>
      </c>
      <c r="H452" s="27"/>
      <c r="L452" s="27"/>
    </row>
    <row r="453" spans="1:13" s="26" customFormat="1" x14ac:dyDescent="0.2">
      <c r="A453" s="138" t="s">
        <v>1316</v>
      </c>
      <c r="B453" s="138" t="s">
        <v>2992</v>
      </c>
      <c r="C453" s="103" t="s">
        <v>2993</v>
      </c>
      <c r="E453" s="78"/>
      <c r="F453" s="78"/>
      <c r="G453" s="139" t="s">
        <v>2994</v>
      </c>
      <c r="H453" s="27"/>
      <c r="L453" s="27"/>
    </row>
    <row r="454" spans="1:13" s="143" customFormat="1" x14ac:dyDescent="0.2">
      <c r="A454" s="140" t="s">
        <v>1350</v>
      </c>
      <c r="B454" s="141"/>
      <c r="C454" s="142"/>
      <c r="G454" s="144"/>
      <c r="H454" s="144"/>
      <c r="L454" s="144"/>
    </row>
    <row r="455" spans="1:13" s="120" customFormat="1" x14ac:dyDescent="0.2">
      <c r="A455" s="118" t="s">
        <v>2323</v>
      </c>
      <c r="B455" s="118" t="s">
        <v>1388</v>
      </c>
      <c r="C455" s="119" t="s">
        <v>1389</v>
      </c>
      <c r="G455" s="121" t="s">
        <v>2995</v>
      </c>
      <c r="H455" s="121"/>
      <c r="L455" s="121"/>
    </row>
    <row r="456" spans="1:13" s="23" customFormat="1" x14ac:dyDescent="0.2">
      <c r="A456" s="20" t="s">
        <v>2327</v>
      </c>
      <c r="B456" s="20" t="s">
        <v>129</v>
      </c>
      <c r="C456" s="99" t="s">
        <v>2996</v>
      </c>
      <c r="D456" s="23" t="s">
        <v>2997</v>
      </c>
      <c r="E456" s="109" t="s">
        <v>9</v>
      </c>
      <c r="F456" s="109"/>
      <c r="G456" s="109"/>
      <c r="H456" s="24"/>
      <c r="L456" s="24"/>
      <c r="M456" s="23" t="s">
        <v>2998</v>
      </c>
    </row>
    <row r="457" spans="1:13" s="23" customFormat="1" x14ac:dyDescent="0.2">
      <c r="A457" s="20" t="s">
        <v>1356</v>
      </c>
      <c r="B457" s="20" t="s">
        <v>130</v>
      </c>
      <c r="C457" s="99" t="s">
        <v>2999</v>
      </c>
      <c r="D457" s="23" t="s">
        <v>2997</v>
      </c>
      <c r="E457" s="109" t="s">
        <v>9</v>
      </c>
      <c r="F457" s="109"/>
      <c r="G457" s="109" t="s">
        <v>3000</v>
      </c>
      <c r="H457" s="109" t="s">
        <v>2929</v>
      </c>
      <c r="I457" s="109" t="s">
        <v>2420</v>
      </c>
      <c r="J457" s="109"/>
      <c r="L457" s="24"/>
    </row>
    <row r="458" spans="1:13" s="35" customFormat="1" x14ac:dyDescent="0.2">
      <c r="A458" s="38" t="s">
        <v>1349</v>
      </c>
      <c r="B458" s="38" t="s">
        <v>3001</v>
      </c>
      <c r="C458" s="114"/>
      <c r="E458" s="115" t="s">
        <v>9</v>
      </c>
      <c r="F458" s="115"/>
      <c r="G458" s="115" t="s">
        <v>3000</v>
      </c>
      <c r="H458" s="36"/>
      <c r="L458" s="36" t="s">
        <v>3002</v>
      </c>
    </row>
    <row r="459" spans="1:13" s="35" customFormat="1" x14ac:dyDescent="0.2">
      <c r="A459" s="38" t="s">
        <v>1349</v>
      </c>
      <c r="B459" s="38" t="s">
        <v>131</v>
      </c>
      <c r="C459" s="114"/>
      <c r="E459" s="115" t="s">
        <v>9</v>
      </c>
      <c r="F459" s="115"/>
      <c r="G459" s="115" t="s">
        <v>3000</v>
      </c>
      <c r="H459" s="36"/>
      <c r="L459" s="36" t="s">
        <v>3003</v>
      </c>
    </row>
    <row r="460" spans="1:13" s="125" customFormat="1" x14ac:dyDescent="0.2">
      <c r="A460" s="123" t="s">
        <v>1325</v>
      </c>
      <c r="B460" s="123" t="s">
        <v>3004</v>
      </c>
      <c r="C460" s="124" t="s">
        <v>2357</v>
      </c>
      <c r="E460" s="126"/>
      <c r="F460" s="126"/>
      <c r="G460" s="126"/>
      <c r="H460" s="127"/>
      <c r="L460" s="127"/>
    </row>
    <row r="461" spans="1:13" s="130" customFormat="1" x14ac:dyDescent="0.2">
      <c r="A461" s="128" t="s">
        <v>2358</v>
      </c>
      <c r="B461" s="128" t="s">
        <v>132</v>
      </c>
      <c r="C461" s="129" t="s">
        <v>3005</v>
      </c>
      <c r="D461" s="130" t="s">
        <v>2360</v>
      </c>
      <c r="E461" s="131" t="s">
        <v>9</v>
      </c>
      <c r="F461" s="131"/>
      <c r="G461" s="131"/>
      <c r="H461" s="131"/>
      <c r="I461" s="131"/>
      <c r="J461" s="131"/>
      <c r="L461" s="132"/>
    </row>
    <row r="462" spans="1:13" s="130" customFormat="1" x14ac:dyDescent="0.2">
      <c r="A462" s="128" t="s">
        <v>2361</v>
      </c>
      <c r="B462" s="128" t="s">
        <v>133</v>
      </c>
      <c r="C462" s="129" t="s">
        <v>3006</v>
      </c>
      <c r="E462" s="131" t="s">
        <v>9</v>
      </c>
      <c r="F462" s="131"/>
      <c r="G462" s="131"/>
      <c r="H462" s="132"/>
      <c r="L462" s="132"/>
    </row>
    <row r="463" spans="1:13" s="130" customFormat="1" x14ac:dyDescent="0.2">
      <c r="A463" s="128" t="s">
        <v>2363</v>
      </c>
      <c r="B463" s="128" t="s">
        <v>3007</v>
      </c>
      <c r="C463" s="132" t="s">
        <v>3008</v>
      </c>
      <c r="D463" s="130" t="s">
        <v>2366</v>
      </c>
      <c r="E463" s="131" t="s">
        <v>9</v>
      </c>
      <c r="F463" s="131"/>
      <c r="G463" s="131" t="s">
        <v>3000</v>
      </c>
      <c r="H463" s="132"/>
      <c r="L463" s="132"/>
    </row>
    <row r="464" spans="1:13" s="130" customFormat="1" x14ac:dyDescent="0.2">
      <c r="A464" s="128" t="s">
        <v>2341</v>
      </c>
      <c r="B464" s="128" t="s">
        <v>3009</v>
      </c>
      <c r="C464" s="132" t="s">
        <v>3010</v>
      </c>
      <c r="D464" s="130" t="s">
        <v>2366</v>
      </c>
      <c r="E464" s="131" t="s">
        <v>9</v>
      </c>
      <c r="F464" s="131"/>
      <c r="G464" s="131" t="s">
        <v>3011</v>
      </c>
      <c r="H464" s="131" t="s">
        <v>3012</v>
      </c>
      <c r="I464" s="131" t="s">
        <v>2371</v>
      </c>
      <c r="J464" s="131"/>
      <c r="L464" s="132"/>
    </row>
    <row r="465" spans="1:13" s="130" customFormat="1" x14ac:dyDescent="0.2">
      <c r="A465" s="128" t="s">
        <v>1349</v>
      </c>
      <c r="B465" s="128" t="s">
        <v>134</v>
      </c>
      <c r="C465" s="132"/>
      <c r="E465" s="131"/>
      <c r="F465" s="131"/>
      <c r="G465" s="131" t="s">
        <v>3011</v>
      </c>
      <c r="H465" s="131"/>
      <c r="I465" s="131"/>
      <c r="J465" s="131"/>
      <c r="L465" s="132" t="s">
        <v>3013</v>
      </c>
    </row>
    <row r="466" spans="1:13" s="135" customFormat="1" x14ac:dyDescent="0.2">
      <c r="A466" s="133" t="s">
        <v>1350</v>
      </c>
      <c r="B466" s="133"/>
      <c r="C466" s="134"/>
      <c r="E466" s="136"/>
      <c r="F466" s="136"/>
      <c r="G466" s="136"/>
      <c r="H466" s="136"/>
      <c r="I466" s="136"/>
      <c r="J466" s="136"/>
      <c r="L466" s="137"/>
    </row>
    <row r="467" spans="1:13" s="26" customFormat="1" x14ac:dyDescent="0.2">
      <c r="A467" s="138" t="s">
        <v>1316</v>
      </c>
      <c r="B467" s="138" t="s">
        <v>3014</v>
      </c>
      <c r="C467" s="103" t="s">
        <v>3015</v>
      </c>
      <c r="E467" s="78"/>
      <c r="F467" s="78"/>
      <c r="G467" s="139" t="s">
        <v>3000</v>
      </c>
      <c r="H467" s="27"/>
      <c r="L467" s="27"/>
    </row>
    <row r="468" spans="1:13" s="26" customFormat="1" x14ac:dyDescent="0.2">
      <c r="A468" s="138" t="s">
        <v>1316</v>
      </c>
      <c r="B468" s="138" t="s">
        <v>3016</v>
      </c>
      <c r="C468" s="103" t="s">
        <v>3017</v>
      </c>
      <c r="E468" s="78"/>
      <c r="F468" s="78"/>
      <c r="G468" s="139" t="s">
        <v>3018</v>
      </c>
      <c r="H468" s="27"/>
      <c r="L468" s="27"/>
    </row>
    <row r="469" spans="1:13" s="143" customFormat="1" x14ac:dyDescent="0.2">
      <c r="A469" s="140" t="s">
        <v>1350</v>
      </c>
      <c r="B469" s="141"/>
      <c r="C469" s="142"/>
      <c r="G469" s="144"/>
      <c r="H469" s="144"/>
      <c r="L469" s="144"/>
    </row>
    <row r="470" spans="1:13" s="120" customFormat="1" x14ac:dyDescent="0.2">
      <c r="A470" s="118" t="s">
        <v>2323</v>
      </c>
      <c r="B470" s="118" t="s">
        <v>1390</v>
      </c>
      <c r="C470" s="119" t="s">
        <v>1391</v>
      </c>
      <c r="G470" s="121" t="s">
        <v>3019</v>
      </c>
      <c r="H470" s="121"/>
      <c r="L470" s="121"/>
    </row>
    <row r="471" spans="1:13" s="23" customFormat="1" x14ac:dyDescent="0.2">
      <c r="A471" s="20" t="s">
        <v>2327</v>
      </c>
      <c r="B471" s="20" t="s">
        <v>135</v>
      </c>
      <c r="C471" s="99" t="s">
        <v>3020</v>
      </c>
      <c r="D471" s="23" t="s">
        <v>3021</v>
      </c>
      <c r="E471" s="109" t="s">
        <v>9</v>
      </c>
      <c r="F471" s="109"/>
      <c r="G471" s="109"/>
      <c r="H471" s="24"/>
      <c r="L471" s="24"/>
      <c r="M471" s="23" t="s">
        <v>3022</v>
      </c>
    </row>
    <row r="472" spans="1:13" s="23" customFormat="1" x14ac:dyDescent="0.2">
      <c r="A472" s="20" t="s">
        <v>1356</v>
      </c>
      <c r="B472" s="20" t="s">
        <v>136</v>
      </c>
      <c r="C472" s="99" t="s">
        <v>3023</v>
      </c>
      <c r="D472" s="23" t="s">
        <v>3024</v>
      </c>
      <c r="E472" s="109" t="s">
        <v>9</v>
      </c>
      <c r="F472" s="109"/>
      <c r="G472" s="109" t="s">
        <v>3025</v>
      </c>
      <c r="H472" s="109" t="s">
        <v>2929</v>
      </c>
      <c r="I472" s="109" t="s">
        <v>2420</v>
      </c>
      <c r="J472" s="109"/>
      <c r="L472" s="24"/>
    </row>
    <row r="473" spans="1:13" s="35" customFormat="1" x14ac:dyDescent="0.2">
      <c r="A473" s="38" t="s">
        <v>1349</v>
      </c>
      <c r="B473" s="38" t="s">
        <v>3026</v>
      </c>
      <c r="C473" s="114"/>
      <c r="E473" s="115" t="s">
        <v>9</v>
      </c>
      <c r="F473" s="115"/>
      <c r="G473" s="115" t="s">
        <v>3025</v>
      </c>
      <c r="H473" s="36"/>
      <c r="L473" s="36" t="s">
        <v>3027</v>
      </c>
    </row>
    <row r="474" spans="1:13" s="35" customFormat="1" x14ac:dyDescent="0.2">
      <c r="A474" s="38" t="s">
        <v>1349</v>
      </c>
      <c r="B474" s="38" t="s">
        <v>137</v>
      </c>
      <c r="C474" s="114"/>
      <c r="E474" s="115" t="s">
        <v>9</v>
      </c>
      <c r="F474" s="115"/>
      <c r="G474" s="115" t="s">
        <v>3025</v>
      </c>
      <c r="H474" s="36"/>
      <c r="L474" s="36" t="s">
        <v>3028</v>
      </c>
    </row>
    <row r="475" spans="1:13" s="125" customFormat="1" x14ac:dyDescent="0.2">
      <c r="A475" s="123" t="s">
        <v>1325</v>
      </c>
      <c r="B475" s="123" t="s">
        <v>3029</v>
      </c>
      <c r="C475" s="124" t="s">
        <v>2357</v>
      </c>
      <c r="E475" s="126"/>
      <c r="F475" s="126"/>
      <c r="G475" s="126"/>
      <c r="H475" s="127"/>
      <c r="L475" s="127"/>
    </row>
    <row r="476" spans="1:13" s="130" customFormat="1" x14ac:dyDescent="0.2">
      <c r="A476" s="128" t="s">
        <v>2358</v>
      </c>
      <c r="B476" s="128" t="s">
        <v>138</v>
      </c>
      <c r="C476" s="129" t="s">
        <v>3030</v>
      </c>
      <c r="D476" s="130" t="s">
        <v>2360</v>
      </c>
      <c r="E476" s="131" t="s">
        <v>9</v>
      </c>
      <c r="F476" s="131"/>
      <c r="G476" s="131"/>
      <c r="H476" s="131"/>
      <c r="I476" s="131"/>
      <c r="J476" s="131"/>
      <c r="L476" s="132"/>
    </row>
    <row r="477" spans="1:13" s="130" customFormat="1" x14ac:dyDescent="0.2">
      <c r="A477" s="128" t="s">
        <v>2361</v>
      </c>
      <c r="B477" s="128" t="s">
        <v>139</v>
      </c>
      <c r="C477" s="129" t="s">
        <v>3031</v>
      </c>
      <c r="E477" s="131" t="s">
        <v>9</v>
      </c>
      <c r="F477" s="131"/>
      <c r="G477" s="131"/>
      <c r="H477" s="132"/>
      <c r="L477" s="132"/>
    </row>
    <row r="478" spans="1:13" s="130" customFormat="1" x14ac:dyDescent="0.2">
      <c r="A478" s="128" t="s">
        <v>2363</v>
      </c>
      <c r="B478" s="128" t="s">
        <v>3032</v>
      </c>
      <c r="C478" s="132" t="s">
        <v>3033</v>
      </c>
      <c r="D478" s="130" t="s">
        <v>2366</v>
      </c>
      <c r="E478" s="131" t="s">
        <v>9</v>
      </c>
      <c r="F478" s="131"/>
      <c r="G478" s="131" t="s">
        <v>3025</v>
      </c>
      <c r="H478" s="132"/>
      <c r="L478" s="132"/>
    </row>
    <row r="479" spans="1:13" s="130" customFormat="1" x14ac:dyDescent="0.2">
      <c r="A479" s="128" t="s">
        <v>2341</v>
      </c>
      <c r="B479" s="128" t="s">
        <v>3034</v>
      </c>
      <c r="C479" s="132" t="s">
        <v>3035</v>
      </c>
      <c r="D479" s="130" t="s">
        <v>2366</v>
      </c>
      <c r="E479" s="131" t="s">
        <v>9</v>
      </c>
      <c r="F479" s="131"/>
      <c r="G479" s="131" t="s">
        <v>3036</v>
      </c>
      <c r="H479" s="131" t="s">
        <v>3037</v>
      </c>
      <c r="I479" s="131" t="s">
        <v>2371</v>
      </c>
      <c r="J479" s="131"/>
      <c r="L479" s="132"/>
    </row>
    <row r="480" spans="1:13" s="130" customFormat="1" x14ac:dyDescent="0.2">
      <c r="A480" s="128" t="s">
        <v>1349</v>
      </c>
      <c r="B480" s="128" t="s">
        <v>140</v>
      </c>
      <c r="C480" s="132"/>
      <c r="E480" s="131"/>
      <c r="F480" s="131"/>
      <c r="G480" s="131" t="s">
        <v>3036</v>
      </c>
      <c r="H480" s="131"/>
      <c r="I480" s="131"/>
      <c r="J480" s="131"/>
      <c r="L480" s="132" t="s">
        <v>3038</v>
      </c>
    </row>
    <row r="481" spans="1:12" s="135" customFormat="1" x14ac:dyDescent="0.2">
      <c r="A481" s="133" t="s">
        <v>1350</v>
      </c>
      <c r="B481" s="133"/>
      <c r="C481" s="134"/>
      <c r="E481" s="136"/>
      <c r="F481" s="136"/>
      <c r="G481" s="136"/>
      <c r="H481" s="136"/>
      <c r="I481" s="136"/>
      <c r="J481" s="136"/>
      <c r="L481" s="137"/>
    </row>
    <row r="482" spans="1:12" s="26" customFormat="1" x14ac:dyDescent="0.2">
      <c r="A482" s="138" t="s">
        <v>1316</v>
      </c>
      <c r="B482" s="138" t="s">
        <v>3039</v>
      </c>
      <c r="C482" s="103" t="s">
        <v>3040</v>
      </c>
      <c r="E482" s="78"/>
      <c r="F482" s="78"/>
      <c r="G482" s="139" t="s">
        <v>3025</v>
      </c>
      <c r="H482" s="27"/>
      <c r="L482" s="27"/>
    </row>
    <row r="483" spans="1:12" s="26" customFormat="1" x14ac:dyDescent="0.2">
      <c r="A483" s="138" t="s">
        <v>1316</v>
      </c>
      <c r="B483" s="138" t="s">
        <v>3041</v>
      </c>
      <c r="C483" s="103" t="s">
        <v>3042</v>
      </c>
      <c r="E483" s="78"/>
      <c r="F483" s="78"/>
      <c r="G483" s="139" t="s">
        <v>3043</v>
      </c>
      <c r="H483" s="27"/>
      <c r="L483" s="27"/>
    </row>
    <row r="484" spans="1:12" s="143" customFormat="1" x14ac:dyDescent="0.2">
      <c r="A484" s="140" t="s">
        <v>1350</v>
      </c>
      <c r="B484" s="141"/>
      <c r="C484" s="142"/>
      <c r="G484" s="144"/>
      <c r="H484" s="144"/>
      <c r="L484" s="144"/>
    </row>
    <row r="485" spans="1:12" s="31" customFormat="1" x14ac:dyDescent="0.2">
      <c r="A485" s="30" t="s">
        <v>2323</v>
      </c>
      <c r="B485" s="29" t="s">
        <v>3044</v>
      </c>
      <c r="C485" s="113" t="s">
        <v>3045</v>
      </c>
      <c r="G485" s="116" t="s">
        <v>3046</v>
      </c>
      <c r="H485" s="32"/>
      <c r="L485" s="32"/>
    </row>
    <row r="486" spans="1:12" s="35" customFormat="1" x14ac:dyDescent="0.2">
      <c r="A486" s="33" t="s">
        <v>2736</v>
      </c>
      <c r="B486" s="33" t="s">
        <v>141</v>
      </c>
      <c r="C486" s="114" t="s">
        <v>3047</v>
      </c>
      <c r="E486" s="115" t="s">
        <v>9</v>
      </c>
      <c r="F486" s="115"/>
      <c r="G486" s="115"/>
      <c r="H486" s="36"/>
      <c r="L486" s="36"/>
    </row>
    <row r="487" spans="1:12" s="35" customFormat="1" x14ac:dyDescent="0.2">
      <c r="A487" s="33" t="s">
        <v>2738</v>
      </c>
      <c r="B487" s="33" t="s">
        <v>3048</v>
      </c>
      <c r="C487" s="114" t="s">
        <v>3049</v>
      </c>
      <c r="D487" s="35" t="s">
        <v>1379</v>
      </c>
      <c r="E487" s="115" t="s">
        <v>9</v>
      </c>
      <c r="F487" s="115"/>
      <c r="G487" s="115" t="s">
        <v>3050</v>
      </c>
      <c r="H487" s="115" t="s">
        <v>3051</v>
      </c>
      <c r="I487" s="35" t="s">
        <v>2743</v>
      </c>
      <c r="L487" s="36"/>
    </row>
    <row r="488" spans="1:12" s="35" customFormat="1" x14ac:dyDescent="0.2">
      <c r="A488" s="33" t="s">
        <v>1320</v>
      </c>
      <c r="B488" s="33" t="s">
        <v>3052</v>
      </c>
      <c r="C488" s="114" t="s">
        <v>1367</v>
      </c>
      <c r="E488" s="115" t="s">
        <v>9</v>
      </c>
      <c r="F488" s="115"/>
      <c r="G488" s="115" t="s">
        <v>3053</v>
      </c>
      <c r="H488" s="36" t="s">
        <v>2746</v>
      </c>
      <c r="I488" s="35" t="s">
        <v>2747</v>
      </c>
      <c r="L488" s="36"/>
    </row>
    <row r="489" spans="1:12" s="35" customFormat="1" x14ac:dyDescent="0.2">
      <c r="A489" s="33" t="s">
        <v>2748</v>
      </c>
      <c r="B489" s="33" t="s">
        <v>3054</v>
      </c>
      <c r="C489" s="114" t="s">
        <v>3055</v>
      </c>
      <c r="D489" s="35" t="s">
        <v>1379</v>
      </c>
      <c r="E489" s="115" t="s">
        <v>9</v>
      </c>
      <c r="F489" s="115"/>
      <c r="G489" s="115" t="s">
        <v>3050</v>
      </c>
      <c r="H489" s="115" t="s">
        <v>3056</v>
      </c>
      <c r="I489" s="35" t="s">
        <v>2743</v>
      </c>
      <c r="L489" s="36"/>
    </row>
    <row r="490" spans="1:12" s="35" customFormat="1" x14ac:dyDescent="0.2">
      <c r="A490" s="33" t="s">
        <v>1320</v>
      </c>
      <c r="B490" s="33" t="s">
        <v>3057</v>
      </c>
      <c r="C490" s="114" t="s">
        <v>1367</v>
      </c>
      <c r="E490" s="115" t="s">
        <v>9</v>
      </c>
      <c r="F490" s="115"/>
      <c r="G490" s="115" t="s">
        <v>3058</v>
      </c>
      <c r="H490" s="36" t="s">
        <v>2746</v>
      </c>
      <c r="I490" s="35" t="s">
        <v>2747</v>
      </c>
      <c r="L490" s="36"/>
    </row>
    <row r="491" spans="1:12" s="31" customFormat="1" x14ac:dyDescent="0.2">
      <c r="A491" s="29" t="s">
        <v>1350</v>
      </c>
      <c r="B491" s="29"/>
      <c r="C491" s="113"/>
      <c r="E491" s="116"/>
      <c r="F491" s="116"/>
      <c r="G491" s="116"/>
      <c r="H491" s="32"/>
      <c r="L491" s="32"/>
    </row>
    <row r="492" spans="1:12" s="74" customFormat="1" x14ac:dyDescent="0.2">
      <c r="A492" s="72" t="s">
        <v>2323</v>
      </c>
      <c r="B492" s="72" t="s">
        <v>3059</v>
      </c>
      <c r="C492" s="73" t="s">
        <v>3060</v>
      </c>
      <c r="E492" s="75"/>
      <c r="F492" s="75"/>
      <c r="G492" s="75" t="s">
        <v>3046</v>
      </c>
      <c r="H492" s="76"/>
      <c r="L492" s="76"/>
    </row>
    <row r="493" spans="1:12" s="26" customFormat="1" x14ac:dyDescent="0.2">
      <c r="A493" s="25" t="s">
        <v>3461</v>
      </c>
      <c r="B493" s="25" t="s">
        <v>3673</v>
      </c>
      <c r="C493" s="77" t="s">
        <v>3661</v>
      </c>
      <c r="D493" s="26" t="s">
        <v>3662</v>
      </c>
      <c r="E493" s="78" t="s">
        <v>9</v>
      </c>
      <c r="F493" s="78"/>
      <c r="G493" s="78"/>
      <c r="H493" s="26" t="s">
        <v>3674</v>
      </c>
      <c r="L493" s="27"/>
    </row>
    <row r="494" spans="1:12" s="26" customFormat="1" x14ac:dyDescent="0.2">
      <c r="A494" s="25" t="s">
        <v>1320</v>
      </c>
      <c r="B494" s="25" t="s">
        <v>3675</v>
      </c>
      <c r="C494" s="77" t="s">
        <v>3666</v>
      </c>
      <c r="E494" s="78" t="s">
        <v>9</v>
      </c>
      <c r="F494" s="78"/>
      <c r="G494" s="78" t="s">
        <v>3676</v>
      </c>
      <c r="H494" s="27"/>
      <c r="L494" s="27"/>
    </row>
    <row r="495" spans="1:12" s="26" customFormat="1" x14ac:dyDescent="0.2">
      <c r="A495" s="25" t="s">
        <v>1355</v>
      </c>
      <c r="B495" s="25" t="s">
        <v>142</v>
      </c>
      <c r="C495" s="77" t="s">
        <v>3061</v>
      </c>
      <c r="E495" s="78" t="s">
        <v>9</v>
      </c>
      <c r="F495" s="78"/>
      <c r="G495" s="78"/>
      <c r="H495" s="27"/>
      <c r="L495" s="27"/>
    </row>
    <row r="496" spans="1:12" s="26" customFormat="1" x14ac:dyDescent="0.2">
      <c r="A496" s="25" t="s">
        <v>1316</v>
      </c>
      <c r="B496" s="25" t="s">
        <v>3062</v>
      </c>
      <c r="C496" s="77" t="s">
        <v>3063</v>
      </c>
      <c r="E496" s="78"/>
      <c r="F496" s="78"/>
      <c r="G496" s="77" t="s">
        <v>3064</v>
      </c>
      <c r="H496" s="27"/>
      <c r="L496" s="27"/>
    </row>
    <row r="497" spans="1:12" s="26" customFormat="1" x14ac:dyDescent="0.2">
      <c r="A497" s="25" t="s">
        <v>1349</v>
      </c>
      <c r="B497" s="25" t="s">
        <v>3065</v>
      </c>
      <c r="C497" s="77"/>
      <c r="E497" s="78"/>
      <c r="F497" s="78"/>
      <c r="G497" s="77"/>
      <c r="H497" s="27"/>
      <c r="L497" s="27" t="s">
        <v>3066</v>
      </c>
    </row>
    <row r="498" spans="1:12" s="26" customFormat="1" x14ac:dyDescent="0.2">
      <c r="A498" s="25" t="s">
        <v>2828</v>
      </c>
      <c r="B498" s="25" t="s">
        <v>3067</v>
      </c>
      <c r="C498" s="77" t="s">
        <v>3068</v>
      </c>
      <c r="D498" s="26" t="s">
        <v>2831</v>
      </c>
      <c r="E498" s="78" t="s">
        <v>9</v>
      </c>
      <c r="F498" s="78"/>
      <c r="G498" s="78"/>
      <c r="H498" s="27"/>
      <c r="L498" s="27"/>
    </row>
    <row r="499" spans="1:12" s="26" customFormat="1" x14ac:dyDescent="0.2">
      <c r="A499" s="25" t="s">
        <v>1320</v>
      </c>
      <c r="B499" s="25" t="s">
        <v>3069</v>
      </c>
      <c r="C499" s="77" t="s">
        <v>2833</v>
      </c>
      <c r="D499" s="26" t="s">
        <v>2834</v>
      </c>
      <c r="E499" s="78" t="s">
        <v>9</v>
      </c>
      <c r="F499" s="78" t="s">
        <v>2835</v>
      </c>
      <c r="G499" s="78" t="s">
        <v>3070</v>
      </c>
      <c r="H499" s="27" t="s">
        <v>2746</v>
      </c>
      <c r="I499" s="26" t="s">
        <v>2837</v>
      </c>
      <c r="L499" s="27"/>
    </row>
    <row r="500" spans="1:12" s="26" customFormat="1" x14ac:dyDescent="0.2">
      <c r="A500" s="25" t="s">
        <v>1349</v>
      </c>
      <c r="B500" s="25" t="s">
        <v>3071</v>
      </c>
      <c r="C500" s="77"/>
      <c r="E500" s="78" t="s">
        <v>9</v>
      </c>
      <c r="F500" s="78"/>
      <c r="G500" s="78"/>
      <c r="H500" s="27"/>
      <c r="L500" s="27" t="s">
        <v>3072</v>
      </c>
    </row>
    <row r="501" spans="1:12" s="26" customFormat="1" x14ac:dyDescent="0.2">
      <c r="A501" s="25" t="s">
        <v>1327</v>
      </c>
      <c r="B501" s="25" t="s">
        <v>3073</v>
      </c>
      <c r="C501" s="77" t="s">
        <v>3068</v>
      </c>
      <c r="D501" s="26" t="s">
        <v>2783</v>
      </c>
      <c r="E501" s="78" t="s">
        <v>9</v>
      </c>
      <c r="F501" s="78"/>
      <c r="G501" s="78" t="s">
        <v>3074</v>
      </c>
      <c r="H501" s="27"/>
      <c r="L501" s="27"/>
    </row>
    <row r="502" spans="1:12" s="26" customFormat="1" x14ac:dyDescent="0.2">
      <c r="A502" s="25" t="s">
        <v>1330</v>
      </c>
      <c r="B502" s="25" t="s">
        <v>3075</v>
      </c>
      <c r="C502" s="77" t="s">
        <v>3068</v>
      </c>
      <c r="D502" s="26" t="s">
        <v>2785</v>
      </c>
      <c r="E502" s="78" t="s">
        <v>9</v>
      </c>
      <c r="F502" s="78"/>
      <c r="G502" s="78" t="s">
        <v>3074</v>
      </c>
      <c r="H502" s="27"/>
      <c r="K502" s="26" t="s">
        <v>3076</v>
      </c>
      <c r="L502" s="27"/>
    </row>
    <row r="503" spans="1:12" s="26" customFormat="1" x14ac:dyDescent="0.2">
      <c r="A503" s="145" t="s">
        <v>1334</v>
      </c>
      <c r="B503" s="25" t="s">
        <v>3077</v>
      </c>
      <c r="C503" s="77" t="s">
        <v>3068</v>
      </c>
      <c r="D503" s="26" t="s">
        <v>2788</v>
      </c>
      <c r="E503" s="78" t="s">
        <v>9</v>
      </c>
      <c r="F503" s="78"/>
      <c r="G503" s="78" t="s">
        <v>3074</v>
      </c>
      <c r="H503" s="27" t="s">
        <v>2789</v>
      </c>
      <c r="I503" s="26" t="s">
        <v>3078</v>
      </c>
      <c r="K503" s="146" t="s">
        <v>3079</v>
      </c>
      <c r="L503" s="27"/>
    </row>
    <row r="504" spans="1:12" s="26" customFormat="1" x14ac:dyDescent="0.2">
      <c r="A504" s="145" t="s">
        <v>1320</v>
      </c>
      <c r="B504" s="25" t="s">
        <v>3080</v>
      </c>
      <c r="C504" s="77" t="s">
        <v>1339</v>
      </c>
      <c r="D504" s="26" t="s">
        <v>2793</v>
      </c>
      <c r="E504" s="78" t="s">
        <v>9</v>
      </c>
      <c r="F504" s="78" t="s">
        <v>2794</v>
      </c>
      <c r="G504" s="78" t="s">
        <v>3081</v>
      </c>
      <c r="H504" s="27" t="s">
        <v>2746</v>
      </c>
      <c r="I504" s="26" t="s">
        <v>2796</v>
      </c>
      <c r="L504" s="27"/>
    </row>
    <row r="505" spans="1:12" s="26" customFormat="1" x14ac:dyDescent="0.2">
      <c r="A505" s="145" t="s">
        <v>1344</v>
      </c>
      <c r="B505" s="25" t="s">
        <v>3082</v>
      </c>
      <c r="C505" s="77" t="s">
        <v>3068</v>
      </c>
      <c r="D505" s="26" t="s">
        <v>2798</v>
      </c>
      <c r="E505" s="78" t="s">
        <v>9</v>
      </c>
      <c r="F505" s="78"/>
      <c r="G505" s="78" t="s">
        <v>3083</v>
      </c>
      <c r="H505" s="27"/>
      <c r="K505" s="146" t="s">
        <v>3084</v>
      </c>
      <c r="L505" s="27"/>
    </row>
    <row r="506" spans="1:12" s="26" customFormat="1" x14ac:dyDescent="0.2">
      <c r="A506" s="145" t="s">
        <v>1320</v>
      </c>
      <c r="B506" s="25" t="s">
        <v>3085</v>
      </c>
      <c r="C506" s="77" t="s">
        <v>1347</v>
      </c>
      <c r="D506" s="26" t="s">
        <v>2802</v>
      </c>
      <c r="E506" s="78" t="s">
        <v>9</v>
      </c>
      <c r="F506" s="78" t="s">
        <v>2803</v>
      </c>
      <c r="G506" s="78" t="s">
        <v>3086</v>
      </c>
      <c r="H506" s="27" t="s">
        <v>2746</v>
      </c>
      <c r="I506" s="26" t="s">
        <v>2805</v>
      </c>
      <c r="L506" s="27"/>
    </row>
    <row r="507" spans="1:12" s="26" customFormat="1" x14ac:dyDescent="0.2">
      <c r="A507" s="25" t="s">
        <v>2853</v>
      </c>
      <c r="B507" s="25" t="s">
        <v>3087</v>
      </c>
      <c r="C507" s="77" t="s">
        <v>3088</v>
      </c>
      <c r="E507" s="78" t="s">
        <v>9</v>
      </c>
      <c r="F507" s="78"/>
      <c r="G507" s="78" t="s">
        <v>3089</v>
      </c>
      <c r="H507" s="27"/>
      <c r="K507" s="26" t="s">
        <v>3090</v>
      </c>
      <c r="L507" s="27"/>
    </row>
    <row r="508" spans="1:12" s="26" customFormat="1" x14ac:dyDescent="0.2">
      <c r="A508" s="25" t="s">
        <v>1320</v>
      </c>
      <c r="B508" s="25" t="s">
        <v>3091</v>
      </c>
      <c r="C508" s="77" t="s">
        <v>2860</v>
      </c>
      <c r="E508" s="78" t="s">
        <v>9</v>
      </c>
      <c r="F508" s="78" t="s">
        <v>2835</v>
      </c>
      <c r="G508" s="78" t="s">
        <v>3092</v>
      </c>
      <c r="H508" s="27" t="s">
        <v>2746</v>
      </c>
      <c r="I508" s="26" t="s">
        <v>2837</v>
      </c>
      <c r="L508" s="27"/>
    </row>
    <row r="509" spans="1:12" s="26" customFormat="1" x14ac:dyDescent="0.2">
      <c r="A509" s="25" t="s">
        <v>1349</v>
      </c>
      <c r="B509" s="25" t="s">
        <v>143</v>
      </c>
      <c r="C509" s="77"/>
      <c r="E509" s="78" t="s">
        <v>9</v>
      </c>
      <c r="F509" s="78"/>
      <c r="G509" s="78"/>
      <c r="H509" s="27"/>
      <c r="L509" s="27" t="s">
        <v>3093</v>
      </c>
    </row>
    <row r="510" spans="1:12" s="26" customFormat="1" x14ac:dyDescent="0.2">
      <c r="A510" s="25" t="s">
        <v>1349</v>
      </c>
      <c r="B510" s="25" t="s">
        <v>705</v>
      </c>
      <c r="C510" s="77"/>
      <c r="E510" s="78" t="s">
        <v>9</v>
      </c>
      <c r="F510" s="78"/>
      <c r="G510" s="78"/>
      <c r="H510" s="27"/>
      <c r="L510" s="27" t="s">
        <v>3094</v>
      </c>
    </row>
    <row r="511" spans="1:12" s="26" customFormat="1" x14ac:dyDescent="0.2">
      <c r="A511" s="25" t="s">
        <v>2807</v>
      </c>
      <c r="B511" s="25" t="s">
        <v>144</v>
      </c>
      <c r="C511" s="77" t="s">
        <v>3095</v>
      </c>
      <c r="E511" s="78" t="s">
        <v>9</v>
      </c>
      <c r="F511" s="78"/>
      <c r="G511" s="78"/>
      <c r="H511" s="27"/>
      <c r="L511" s="27"/>
    </row>
    <row r="512" spans="1:12" s="26" customFormat="1" x14ac:dyDescent="0.2">
      <c r="A512" s="25" t="s">
        <v>1320</v>
      </c>
      <c r="B512" s="25" t="s">
        <v>145</v>
      </c>
      <c r="C512" s="77" t="s">
        <v>1367</v>
      </c>
      <c r="E512" s="78" t="s">
        <v>9</v>
      </c>
      <c r="F512" s="78"/>
      <c r="G512" s="77" t="s">
        <v>3096</v>
      </c>
      <c r="H512" s="27" t="s">
        <v>2746</v>
      </c>
      <c r="I512" s="26" t="s">
        <v>2810</v>
      </c>
      <c r="L512" s="27"/>
    </row>
    <row r="513" spans="1:12" s="26" customFormat="1" x14ac:dyDescent="0.2">
      <c r="A513" s="25" t="s">
        <v>1356</v>
      </c>
      <c r="B513" s="25" t="s">
        <v>1059</v>
      </c>
      <c r="C513" s="77" t="s">
        <v>3097</v>
      </c>
      <c r="D513" s="26" t="s">
        <v>2812</v>
      </c>
      <c r="E513" s="78"/>
      <c r="F513" s="78"/>
      <c r="G513" s="77" t="s">
        <v>3098</v>
      </c>
      <c r="H513" s="27"/>
      <c r="L513" s="27"/>
    </row>
    <row r="514" spans="1:12" s="74" customFormat="1" x14ac:dyDescent="0.2">
      <c r="A514" s="72" t="s">
        <v>1350</v>
      </c>
      <c r="B514" s="72"/>
      <c r="C514" s="73"/>
      <c r="E514" s="75"/>
      <c r="F514" s="75"/>
      <c r="G514" s="76"/>
      <c r="H514" s="76"/>
      <c r="L514" s="76"/>
    </row>
    <row r="515" spans="1:12" s="64" customFormat="1" x14ac:dyDescent="0.2">
      <c r="A515" s="62" t="s">
        <v>1325</v>
      </c>
      <c r="B515" s="62" t="s">
        <v>1392</v>
      </c>
      <c r="C515" s="63" t="s">
        <v>1393</v>
      </c>
      <c r="E515" s="65"/>
      <c r="F515" s="65"/>
      <c r="G515" s="63" t="s">
        <v>3099</v>
      </c>
      <c r="H515" s="66"/>
      <c r="L515" s="66"/>
    </row>
    <row r="516" spans="1:12" s="69" customFormat="1" x14ac:dyDescent="0.2">
      <c r="A516" s="67" t="s">
        <v>1394</v>
      </c>
      <c r="B516" s="67" t="s">
        <v>146</v>
      </c>
      <c r="C516" s="68" t="s">
        <v>1395</v>
      </c>
      <c r="E516" s="70" t="s">
        <v>9</v>
      </c>
      <c r="F516" s="70"/>
      <c r="G516" s="68" t="s">
        <v>3100</v>
      </c>
      <c r="H516" s="71"/>
      <c r="L516" s="71"/>
    </row>
    <row r="517" spans="1:12" s="69" customFormat="1" x14ac:dyDescent="0.2">
      <c r="A517" s="67" t="s">
        <v>1394</v>
      </c>
      <c r="B517" s="67" t="s">
        <v>970</v>
      </c>
      <c r="C517" s="68" t="s">
        <v>1396</v>
      </c>
      <c r="E517" s="70" t="s">
        <v>9</v>
      </c>
      <c r="F517" s="70"/>
      <c r="G517" s="68" t="s">
        <v>3101</v>
      </c>
      <c r="H517" s="71"/>
      <c r="L517" s="71"/>
    </row>
    <row r="518" spans="1:12" s="69" customFormat="1" x14ac:dyDescent="0.2">
      <c r="A518" s="67" t="s">
        <v>1394</v>
      </c>
      <c r="B518" s="67" t="s">
        <v>971</v>
      </c>
      <c r="C518" s="68" t="s">
        <v>1397</v>
      </c>
      <c r="E518" s="70" t="s">
        <v>9</v>
      </c>
      <c r="F518" s="70"/>
      <c r="G518" s="68" t="s">
        <v>3102</v>
      </c>
      <c r="H518" s="71"/>
      <c r="L518" s="71"/>
    </row>
    <row r="519" spans="1:12" s="69" customFormat="1" x14ac:dyDescent="0.2">
      <c r="A519" s="67" t="s">
        <v>1394</v>
      </c>
      <c r="B519" s="67" t="s">
        <v>147</v>
      </c>
      <c r="C519" s="68" t="s">
        <v>1398</v>
      </c>
      <c r="E519" s="70" t="s">
        <v>9</v>
      </c>
      <c r="F519" s="70"/>
      <c r="G519" s="68" t="s">
        <v>3103</v>
      </c>
      <c r="H519" s="71"/>
      <c r="L519" s="71"/>
    </row>
    <row r="520" spans="1:12" s="69" customFormat="1" x14ac:dyDescent="0.2">
      <c r="A520" s="67" t="s">
        <v>1394</v>
      </c>
      <c r="B520" s="67" t="s">
        <v>972</v>
      </c>
      <c r="C520" s="68" t="s">
        <v>1399</v>
      </c>
      <c r="E520" s="70" t="s">
        <v>9</v>
      </c>
      <c r="F520" s="70"/>
      <c r="G520" s="68" t="s">
        <v>3104</v>
      </c>
      <c r="H520" s="71"/>
      <c r="L520" s="71"/>
    </row>
    <row r="521" spans="1:12" s="69" customFormat="1" x14ac:dyDescent="0.2">
      <c r="A521" s="67" t="s">
        <v>1394</v>
      </c>
      <c r="B521" s="67" t="s">
        <v>973</v>
      </c>
      <c r="C521" s="68" t="s">
        <v>1400</v>
      </c>
      <c r="E521" s="70" t="s">
        <v>9</v>
      </c>
      <c r="F521" s="70"/>
      <c r="G521" s="68" t="s">
        <v>3105</v>
      </c>
      <c r="H521" s="71"/>
      <c r="L521" s="71"/>
    </row>
    <row r="522" spans="1:12" s="69" customFormat="1" x14ac:dyDescent="0.2">
      <c r="A522" s="67" t="s">
        <v>1394</v>
      </c>
      <c r="B522" s="67" t="s">
        <v>974</v>
      </c>
      <c r="C522" s="68" t="s">
        <v>1401</v>
      </c>
      <c r="E522" s="70" t="s">
        <v>9</v>
      </c>
      <c r="F522" s="70"/>
      <c r="G522" s="68" t="s">
        <v>3106</v>
      </c>
      <c r="H522" s="71"/>
      <c r="L522" s="71"/>
    </row>
    <row r="523" spans="1:12" s="69" customFormat="1" x14ac:dyDescent="0.2">
      <c r="A523" s="67" t="s">
        <v>1394</v>
      </c>
      <c r="B523" s="67" t="s">
        <v>975</v>
      </c>
      <c r="C523" s="68" t="s">
        <v>1402</v>
      </c>
      <c r="E523" s="70" t="s">
        <v>9</v>
      </c>
      <c r="F523" s="70"/>
      <c r="G523" s="68" t="s">
        <v>3105</v>
      </c>
      <c r="H523" s="71"/>
      <c r="L523" s="71"/>
    </row>
    <row r="524" spans="1:12" s="69" customFormat="1" x14ac:dyDescent="0.2">
      <c r="A524" s="67" t="s">
        <v>1394</v>
      </c>
      <c r="B524" s="67" t="s">
        <v>976</v>
      </c>
      <c r="C524" s="68" t="s">
        <v>1403</v>
      </c>
      <c r="E524" s="70" t="s">
        <v>9</v>
      </c>
      <c r="F524" s="70"/>
      <c r="G524" s="68" t="s">
        <v>3107</v>
      </c>
      <c r="H524" s="71"/>
      <c r="L524" s="71"/>
    </row>
    <row r="525" spans="1:12" s="69" customFormat="1" x14ac:dyDescent="0.2">
      <c r="A525" s="67" t="s">
        <v>1394</v>
      </c>
      <c r="B525" s="67" t="s">
        <v>977</v>
      </c>
      <c r="C525" s="68" t="s">
        <v>1404</v>
      </c>
      <c r="E525" s="70" t="s">
        <v>9</v>
      </c>
      <c r="F525" s="70"/>
      <c r="G525" s="68" t="s">
        <v>3108</v>
      </c>
      <c r="H525" s="71"/>
      <c r="L525" s="71"/>
    </row>
    <row r="526" spans="1:12" s="69" customFormat="1" x14ac:dyDescent="0.2">
      <c r="A526" s="67" t="s">
        <v>1394</v>
      </c>
      <c r="B526" s="67" t="s">
        <v>978</v>
      </c>
      <c r="C526" s="68" t="s">
        <v>1405</v>
      </c>
      <c r="E526" s="70" t="s">
        <v>9</v>
      </c>
      <c r="F526" s="70"/>
      <c r="G526" s="68" t="s">
        <v>3109</v>
      </c>
      <c r="H526" s="71"/>
      <c r="L526" s="71"/>
    </row>
    <row r="527" spans="1:12" s="69" customFormat="1" x14ac:dyDescent="0.2">
      <c r="A527" s="67" t="s">
        <v>1394</v>
      </c>
      <c r="B527" s="67" t="s">
        <v>979</v>
      </c>
      <c r="C527" s="68" t="s">
        <v>1406</v>
      </c>
      <c r="E527" s="70" t="s">
        <v>9</v>
      </c>
      <c r="F527" s="70"/>
      <c r="G527" s="68" t="s">
        <v>3110</v>
      </c>
      <c r="H527" s="71"/>
      <c r="L527" s="71"/>
    </row>
    <row r="528" spans="1:12" s="69" customFormat="1" x14ac:dyDescent="0.2">
      <c r="A528" s="67" t="s">
        <v>1394</v>
      </c>
      <c r="B528" s="67" t="s">
        <v>148</v>
      </c>
      <c r="C528" s="68" t="s">
        <v>1407</v>
      </c>
      <c r="E528" s="70" t="s">
        <v>9</v>
      </c>
      <c r="F528" s="70"/>
      <c r="G528" s="68" t="s">
        <v>3111</v>
      </c>
      <c r="H528" s="71"/>
      <c r="L528" s="71"/>
    </row>
    <row r="529" spans="1:12" s="69" customFormat="1" x14ac:dyDescent="0.2">
      <c r="A529" s="67" t="s">
        <v>1394</v>
      </c>
      <c r="B529" s="67" t="s">
        <v>980</v>
      </c>
      <c r="C529" s="68" t="s">
        <v>1408</v>
      </c>
      <c r="E529" s="70" t="s">
        <v>9</v>
      </c>
      <c r="F529" s="70"/>
      <c r="G529" s="68" t="s">
        <v>3112</v>
      </c>
      <c r="H529" s="71"/>
      <c r="L529" s="71"/>
    </row>
    <row r="530" spans="1:12" s="69" customFormat="1" x14ac:dyDescent="0.2">
      <c r="A530" s="67" t="s">
        <v>1394</v>
      </c>
      <c r="B530" s="67" t="s">
        <v>981</v>
      </c>
      <c r="C530" s="68" t="s">
        <v>1409</v>
      </c>
      <c r="E530" s="70" t="s">
        <v>9</v>
      </c>
      <c r="F530" s="70"/>
      <c r="G530" s="68" t="s">
        <v>3112</v>
      </c>
      <c r="H530" s="71"/>
      <c r="L530" s="71"/>
    </row>
    <row r="531" spans="1:12" s="69" customFormat="1" x14ac:dyDescent="0.2">
      <c r="A531" s="67" t="s">
        <v>1394</v>
      </c>
      <c r="B531" s="67" t="s">
        <v>3765</v>
      </c>
      <c r="C531" s="68" t="s">
        <v>3766</v>
      </c>
      <c r="E531" s="70" t="s">
        <v>9</v>
      </c>
      <c r="F531" s="70"/>
      <c r="G531" s="68" t="s">
        <v>3767</v>
      </c>
      <c r="H531" s="71"/>
      <c r="L531" s="71"/>
    </row>
    <row r="532" spans="1:12" s="69" customFormat="1" x14ac:dyDescent="0.2">
      <c r="A532" s="67" t="s">
        <v>1394</v>
      </c>
      <c r="B532" s="67" t="s">
        <v>149</v>
      </c>
      <c r="C532" s="68" t="s">
        <v>1410</v>
      </c>
      <c r="E532" s="70" t="s">
        <v>9</v>
      </c>
      <c r="F532" s="70"/>
      <c r="G532" s="68" t="s">
        <v>3113</v>
      </c>
      <c r="H532" s="71"/>
      <c r="L532" s="71"/>
    </row>
    <row r="533" spans="1:12" s="69" customFormat="1" x14ac:dyDescent="0.2">
      <c r="A533" s="67" t="s">
        <v>1394</v>
      </c>
      <c r="B533" s="67" t="s">
        <v>150</v>
      </c>
      <c r="C533" s="68" t="s">
        <v>1411</v>
      </c>
      <c r="E533" s="70" t="s">
        <v>9</v>
      </c>
      <c r="F533" s="70"/>
      <c r="G533" s="68" t="s">
        <v>3114</v>
      </c>
      <c r="H533" s="71"/>
      <c r="L533" s="71"/>
    </row>
    <row r="534" spans="1:12" s="71" customFormat="1" x14ac:dyDescent="0.2">
      <c r="A534" s="68" t="s">
        <v>1394</v>
      </c>
      <c r="B534" s="68" t="s">
        <v>151</v>
      </c>
      <c r="C534" s="68" t="s">
        <v>1412</v>
      </c>
      <c r="E534" s="70" t="s">
        <v>9</v>
      </c>
      <c r="F534" s="70"/>
      <c r="G534" s="68" t="s">
        <v>3115</v>
      </c>
    </row>
    <row r="535" spans="1:12" s="69" customFormat="1" x14ac:dyDescent="0.2">
      <c r="A535" s="67" t="s">
        <v>1394</v>
      </c>
      <c r="B535" s="67" t="s">
        <v>152</v>
      </c>
      <c r="C535" s="68" t="s">
        <v>1413</v>
      </c>
      <c r="E535" s="70" t="s">
        <v>9</v>
      </c>
      <c r="F535" s="70"/>
      <c r="G535" s="68" t="s">
        <v>3116</v>
      </c>
      <c r="H535" s="71"/>
      <c r="L535" s="71"/>
    </row>
    <row r="536" spans="1:12" s="69" customFormat="1" x14ac:dyDescent="0.2">
      <c r="A536" s="67" t="s">
        <v>1394</v>
      </c>
      <c r="B536" s="67" t="s">
        <v>1414</v>
      </c>
      <c r="C536" s="68" t="s">
        <v>1415</v>
      </c>
      <c r="E536" s="70" t="s">
        <v>9</v>
      </c>
      <c r="F536" s="70"/>
      <c r="G536" s="68" t="s">
        <v>3117</v>
      </c>
      <c r="H536" s="71"/>
      <c r="L536" s="71"/>
    </row>
    <row r="537" spans="1:12" s="69" customFormat="1" x14ac:dyDescent="0.2">
      <c r="A537" s="67" t="s">
        <v>1394</v>
      </c>
      <c r="B537" s="67" t="s">
        <v>153</v>
      </c>
      <c r="C537" s="68" t="s">
        <v>1416</v>
      </c>
      <c r="E537" s="70" t="s">
        <v>9</v>
      </c>
      <c r="F537" s="70"/>
      <c r="G537" s="68" t="s">
        <v>3118</v>
      </c>
      <c r="H537" s="71"/>
      <c r="L537" s="71"/>
    </row>
    <row r="538" spans="1:12" s="69" customFormat="1" x14ac:dyDescent="0.2">
      <c r="A538" s="67" t="s">
        <v>1394</v>
      </c>
      <c r="B538" s="67" t="s">
        <v>154</v>
      </c>
      <c r="C538" s="68" t="s">
        <v>1417</v>
      </c>
      <c r="E538" s="70" t="s">
        <v>9</v>
      </c>
      <c r="F538" s="70"/>
      <c r="G538" s="68" t="s">
        <v>3119</v>
      </c>
      <c r="H538" s="71"/>
      <c r="L538" s="71"/>
    </row>
    <row r="539" spans="1:12" s="69" customFormat="1" x14ac:dyDescent="0.2">
      <c r="A539" s="67" t="s">
        <v>1394</v>
      </c>
      <c r="B539" s="67" t="s">
        <v>982</v>
      </c>
      <c r="C539" s="68" t="s">
        <v>1418</v>
      </c>
      <c r="E539" s="70" t="s">
        <v>9</v>
      </c>
      <c r="F539" s="70"/>
      <c r="G539" s="68" t="s">
        <v>3119</v>
      </c>
      <c r="H539" s="71"/>
      <c r="L539" s="71"/>
    </row>
    <row r="540" spans="1:12" s="69" customFormat="1" x14ac:dyDescent="0.2">
      <c r="A540" s="67" t="s">
        <v>1394</v>
      </c>
      <c r="B540" s="67" t="s">
        <v>156</v>
      </c>
      <c r="C540" s="68" t="s">
        <v>1419</v>
      </c>
      <c r="E540" s="70" t="s">
        <v>9</v>
      </c>
      <c r="F540" s="70"/>
      <c r="G540" s="68" t="s">
        <v>3120</v>
      </c>
      <c r="H540" s="71"/>
      <c r="L540" s="71"/>
    </row>
    <row r="541" spans="1:12" s="69" customFormat="1" x14ac:dyDescent="0.2">
      <c r="A541" s="67" t="s">
        <v>1394</v>
      </c>
      <c r="B541" s="67" t="s">
        <v>983</v>
      </c>
      <c r="C541" s="68" t="s">
        <v>1420</v>
      </c>
      <c r="E541" s="70" t="s">
        <v>9</v>
      </c>
      <c r="F541" s="70"/>
      <c r="G541" s="68" t="s">
        <v>3121</v>
      </c>
      <c r="H541" s="71"/>
      <c r="L541" s="71"/>
    </row>
    <row r="542" spans="1:12" s="69" customFormat="1" x14ac:dyDescent="0.2">
      <c r="A542" s="67" t="s">
        <v>1394</v>
      </c>
      <c r="B542" s="67" t="s">
        <v>984</v>
      </c>
      <c r="C542" s="68" t="s">
        <v>1421</v>
      </c>
      <c r="E542" s="70" t="s">
        <v>9</v>
      </c>
      <c r="F542" s="70"/>
      <c r="G542" s="68" t="s">
        <v>3122</v>
      </c>
      <c r="H542" s="71"/>
      <c r="L542" s="71"/>
    </row>
    <row r="543" spans="1:12" s="69" customFormat="1" x14ac:dyDescent="0.2">
      <c r="A543" s="67" t="s">
        <v>1394</v>
      </c>
      <c r="B543" s="67" t="s">
        <v>155</v>
      </c>
      <c r="C543" s="68" t="s">
        <v>1422</v>
      </c>
      <c r="E543" s="70" t="s">
        <v>9</v>
      </c>
      <c r="F543" s="70"/>
      <c r="G543" s="68" t="s">
        <v>3123</v>
      </c>
      <c r="H543" s="71"/>
      <c r="L543" s="71"/>
    </row>
    <row r="544" spans="1:12" s="69" customFormat="1" x14ac:dyDescent="0.2">
      <c r="A544" s="67" t="s">
        <v>1394</v>
      </c>
      <c r="B544" s="67" t="s">
        <v>985</v>
      </c>
      <c r="C544" s="68" t="s">
        <v>1423</v>
      </c>
      <c r="E544" s="70" t="s">
        <v>9</v>
      </c>
      <c r="F544" s="70"/>
      <c r="G544" s="68" t="s">
        <v>3124</v>
      </c>
      <c r="H544" s="71"/>
      <c r="L544" s="71"/>
    </row>
    <row r="545" spans="1:12" s="69" customFormat="1" x14ac:dyDescent="0.2">
      <c r="A545" s="67" t="s">
        <v>1394</v>
      </c>
      <c r="B545" s="67" t="s">
        <v>986</v>
      </c>
      <c r="C545" s="68" t="s">
        <v>1424</v>
      </c>
      <c r="E545" s="70" t="s">
        <v>9</v>
      </c>
      <c r="F545" s="70"/>
      <c r="G545" s="68" t="s">
        <v>3125</v>
      </c>
      <c r="H545" s="71"/>
      <c r="L545" s="71"/>
    </row>
    <row r="546" spans="1:12" s="69" customFormat="1" x14ac:dyDescent="0.2">
      <c r="A546" s="67" t="s">
        <v>1394</v>
      </c>
      <c r="B546" s="67" t="s">
        <v>987</v>
      </c>
      <c r="C546" s="68" t="s">
        <v>1425</v>
      </c>
      <c r="E546" s="70" t="s">
        <v>9</v>
      </c>
      <c r="F546" s="70"/>
      <c r="G546" s="68" t="s">
        <v>3126</v>
      </c>
      <c r="H546" s="71"/>
      <c r="L546" s="71"/>
    </row>
    <row r="547" spans="1:12" s="69" customFormat="1" x14ac:dyDescent="0.2">
      <c r="A547" s="67" t="s">
        <v>1394</v>
      </c>
      <c r="B547" s="67" t="s">
        <v>988</v>
      </c>
      <c r="C547" s="68" t="s">
        <v>1426</v>
      </c>
      <c r="E547" s="70" t="s">
        <v>9</v>
      </c>
      <c r="F547" s="70"/>
      <c r="G547" s="68" t="s">
        <v>3127</v>
      </c>
      <c r="H547" s="71"/>
      <c r="L547" s="71"/>
    </row>
    <row r="548" spans="1:12" s="69" customFormat="1" x14ac:dyDescent="0.2">
      <c r="A548" s="67" t="s">
        <v>1394</v>
      </c>
      <c r="B548" s="67" t="s">
        <v>989</v>
      </c>
      <c r="C548" s="68" t="s">
        <v>1427</v>
      </c>
      <c r="E548" s="70" t="s">
        <v>9</v>
      </c>
      <c r="F548" s="70"/>
      <c r="G548" s="68" t="s">
        <v>3128</v>
      </c>
      <c r="H548" s="71"/>
      <c r="L548" s="71"/>
    </row>
    <row r="549" spans="1:12" s="69" customFormat="1" x14ac:dyDescent="0.2">
      <c r="A549" s="67" t="s">
        <v>1394</v>
      </c>
      <c r="B549" s="67" t="s">
        <v>990</v>
      </c>
      <c r="C549" s="68" t="s">
        <v>1428</v>
      </c>
      <c r="E549" s="70" t="s">
        <v>9</v>
      </c>
      <c r="F549" s="70"/>
      <c r="G549" s="68" t="s">
        <v>3128</v>
      </c>
      <c r="H549" s="71"/>
      <c r="L549" s="71"/>
    </row>
    <row r="550" spans="1:12" s="69" customFormat="1" x14ac:dyDescent="0.2">
      <c r="A550" s="67" t="s">
        <v>1394</v>
      </c>
      <c r="B550" s="67" t="s">
        <v>991</v>
      </c>
      <c r="C550" s="68" t="s">
        <v>1429</v>
      </c>
      <c r="E550" s="70" t="s">
        <v>9</v>
      </c>
      <c r="F550" s="70"/>
      <c r="G550" s="68" t="s">
        <v>3128</v>
      </c>
      <c r="H550" s="71"/>
      <c r="L550" s="71"/>
    </row>
    <row r="551" spans="1:12" s="69" customFormat="1" x14ac:dyDescent="0.2">
      <c r="A551" s="67" t="s">
        <v>1394</v>
      </c>
      <c r="B551" s="67" t="s">
        <v>160</v>
      </c>
      <c r="C551" s="68" t="s">
        <v>1430</v>
      </c>
      <c r="E551" s="70" t="s">
        <v>9</v>
      </c>
      <c r="F551" s="70"/>
      <c r="G551" s="68" t="s">
        <v>3129</v>
      </c>
      <c r="H551" s="71"/>
      <c r="L551" s="71"/>
    </row>
    <row r="552" spans="1:12" s="69" customFormat="1" x14ac:dyDescent="0.2">
      <c r="A552" s="67" t="s">
        <v>1394</v>
      </c>
      <c r="B552" s="67" t="s">
        <v>158</v>
      </c>
      <c r="C552" s="68" t="s">
        <v>1431</v>
      </c>
      <c r="E552" s="70" t="s">
        <v>9</v>
      </c>
      <c r="F552" s="70"/>
      <c r="G552" s="68" t="s">
        <v>3130</v>
      </c>
      <c r="H552" s="71"/>
      <c r="L552" s="71"/>
    </row>
    <row r="553" spans="1:12" s="69" customFormat="1" x14ac:dyDescent="0.2">
      <c r="A553" s="67" t="s">
        <v>1394</v>
      </c>
      <c r="B553" s="67" t="s">
        <v>157</v>
      </c>
      <c r="C553" s="68" t="s">
        <v>1432</v>
      </c>
      <c r="E553" s="70" t="s">
        <v>9</v>
      </c>
      <c r="F553" s="70"/>
      <c r="G553" s="68" t="s">
        <v>3131</v>
      </c>
      <c r="H553" s="71"/>
      <c r="L553" s="71"/>
    </row>
    <row r="554" spans="1:12" s="69" customFormat="1" x14ac:dyDescent="0.2">
      <c r="A554" s="67" t="s">
        <v>1394</v>
      </c>
      <c r="B554" s="67" t="s">
        <v>465</v>
      </c>
      <c r="C554" s="68" t="s">
        <v>1433</v>
      </c>
      <c r="E554" s="70" t="s">
        <v>9</v>
      </c>
      <c r="F554" s="70"/>
      <c r="G554" s="68" t="s">
        <v>3132</v>
      </c>
      <c r="H554" s="71"/>
      <c r="L554" s="71"/>
    </row>
    <row r="555" spans="1:12" s="189" customFormat="1" x14ac:dyDescent="0.2">
      <c r="A555" s="187" t="s">
        <v>1394</v>
      </c>
      <c r="B555" s="187" t="s">
        <v>1434</v>
      </c>
      <c r="C555" s="188" t="s">
        <v>1435</v>
      </c>
      <c r="E555" s="190" t="s">
        <v>9</v>
      </c>
      <c r="F555" s="190"/>
      <c r="G555" s="188" t="s">
        <v>1436</v>
      </c>
      <c r="H555" s="192"/>
      <c r="L555" s="192"/>
    </row>
    <row r="556" spans="1:12" s="69" customFormat="1" x14ac:dyDescent="0.2">
      <c r="A556" s="67" t="s">
        <v>1394</v>
      </c>
      <c r="B556" s="67" t="s">
        <v>992</v>
      </c>
      <c r="C556" s="68" t="s">
        <v>1437</v>
      </c>
      <c r="E556" s="70" t="s">
        <v>9</v>
      </c>
      <c r="F556" s="70"/>
      <c r="G556" s="68" t="s">
        <v>3133</v>
      </c>
      <c r="H556" s="71"/>
      <c r="L556" s="71"/>
    </row>
    <row r="557" spans="1:12" s="69" customFormat="1" x14ac:dyDescent="0.2">
      <c r="A557" s="67" t="s">
        <v>1394</v>
      </c>
      <c r="B557" s="67" t="s">
        <v>993</v>
      </c>
      <c r="C557" s="68" t="s">
        <v>1438</v>
      </c>
      <c r="E557" s="70" t="s">
        <v>9</v>
      </c>
      <c r="F557" s="70"/>
      <c r="G557" s="68" t="s">
        <v>3134</v>
      </c>
      <c r="H557" s="71"/>
      <c r="L557" s="71"/>
    </row>
    <row r="558" spans="1:12" s="69" customFormat="1" x14ac:dyDescent="0.2">
      <c r="A558" s="67" t="s">
        <v>1394</v>
      </c>
      <c r="B558" s="67" t="s">
        <v>994</v>
      </c>
      <c r="C558" s="68" t="s">
        <v>1439</v>
      </c>
      <c r="E558" s="70" t="s">
        <v>9</v>
      </c>
      <c r="F558" s="70"/>
      <c r="G558" s="68" t="s">
        <v>3135</v>
      </c>
      <c r="H558" s="71"/>
      <c r="L558" s="71"/>
    </row>
    <row r="559" spans="1:12" s="69" customFormat="1" x14ac:dyDescent="0.2">
      <c r="A559" s="67" t="s">
        <v>1394</v>
      </c>
      <c r="B559" s="67" t="s">
        <v>995</v>
      </c>
      <c r="C559" s="68" t="s">
        <v>1440</v>
      </c>
      <c r="E559" s="70" t="s">
        <v>9</v>
      </c>
      <c r="F559" s="70"/>
      <c r="G559" s="68" t="s">
        <v>3136</v>
      </c>
      <c r="H559" s="71"/>
      <c r="L559" s="71"/>
    </row>
    <row r="560" spans="1:12" s="189" customFormat="1" x14ac:dyDescent="0.2">
      <c r="A560" s="187" t="s">
        <v>1394</v>
      </c>
      <c r="B560" s="187" t="s">
        <v>1441</v>
      </c>
      <c r="C560" s="188" t="s">
        <v>1442</v>
      </c>
      <c r="E560" s="190" t="s">
        <v>9</v>
      </c>
      <c r="F560" s="190"/>
      <c r="G560" s="188" t="s">
        <v>1436</v>
      </c>
      <c r="H560" s="192"/>
      <c r="L560" s="192"/>
    </row>
    <row r="561" spans="1:12" s="189" customFormat="1" x14ac:dyDescent="0.2">
      <c r="A561" s="187" t="s">
        <v>1394</v>
      </c>
      <c r="B561" s="187" t="s">
        <v>1443</v>
      </c>
      <c r="C561" s="188" t="s">
        <v>1444</v>
      </c>
      <c r="E561" s="190" t="s">
        <v>9</v>
      </c>
      <c r="F561" s="190"/>
      <c r="G561" s="188" t="s">
        <v>1436</v>
      </c>
      <c r="H561" s="192"/>
      <c r="L561" s="192"/>
    </row>
    <row r="562" spans="1:12" s="189" customFormat="1" x14ac:dyDescent="0.2">
      <c r="A562" s="187" t="s">
        <v>1394</v>
      </c>
      <c r="B562" s="187" t="s">
        <v>1445</v>
      </c>
      <c r="C562" s="188" t="s">
        <v>1446</v>
      </c>
      <c r="E562" s="190" t="s">
        <v>9</v>
      </c>
      <c r="F562" s="190"/>
      <c r="G562" s="188" t="s">
        <v>1436</v>
      </c>
      <c r="H562" s="192"/>
      <c r="L562" s="192"/>
    </row>
    <row r="563" spans="1:12" s="69" customFormat="1" x14ac:dyDescent="0.2">
      <c r="A563" s="67" t="s">
        <v>1394</v>
      </c>
      <c r="B563" s="67" t="s">
        <v>996</v>
      </c>
      <c r="C563" s="68" t="s">
        <v>1447</v>
      </c>
      <c r="E563" s="70" t="s">
        <v>9</v>
      </c>
      <c r="F563" s="70"/>
      <c r="G563" s="68" t="s">
        <v>3137</v>
      </c>
      <c r="H563" s="71"/>
      <c r="L563" s="71"/>
    </row>
    <row r="564" spans="1:12" s="69" customFormat="1" x14ac:dyDescent="0.2">
      <c r="A564" s="67" t="s">
        <v>1394</v>
      </c>
      <c r="B564" s="67" t="s">
        <v>997</v>
      </c>
      <c r="C564" s="68" t="s">
        <v>1448</v>
      </c>
      <c r="E564" s="70" t="s">
        <v>9</v>
      </c>
      <c r="F564" s="70"/>
      <c r="G564" s="68" t="s">
        <v>3138</v>
      </c>
      <c r="H564" s="71"/>
      <c r="L564" s="71"/>
    </row>
    <row r="565" spans="1:12" s="69" customFormat="1" x14ac:dyDescent="0.2">
      <c r="A565" s="67" t="s">
        <v>1394</v>
      </c>
      <c r="B565" s="67" t="s">
        <v>998</v>
      </c>
      <c r="C565" s="68" t="s">
        <v>1449</v>
      </c>
      <c r="E565" s="70" t="s">
        <v>9</v>
      </c>
      <c r="F565" s="70"/>
      <c r="G565" s="68" t="s">
        <v>3139</v>
      </c>
      <c r="H565" s="71"/>
      <c r="L565" s="71"/>
    </row>
    <row r="566" spans="1:12" s="189" customFormat="1" x14ac:dyDescent="0.2">
      <c r="A566" s="187" t="s">
        <v>1394</v>
      </c>
      <c r="B566" s="187" t="s">
        <v>1450</v>
      </c>
      <c r="C566" s="188" t="s">
        <v>1451</v>
      </c>
      <c r="E566" s="190" t="s">
        <v>9</v>
      </c>
      <c r="F566" s="190"/>
      <c r="G566" s="188" t="s">
        <v>1436</v>
      </c>
      <c r="H566" s="192"/>
      <c r="L566" s="192"/>
    </row>
    <row r="567" spans="1:12" s="69" customFormat="1" x14ac:dyDescent="0.2">
      <c r="A567" s="67" t="s">
        <v>1394</v>
      </c>
      <c r="B567" s="67" t="s">
        <v>999</v>
      </c>
      <c r="C567" s="68" t="s">
        <v>1452</v>
      </c>
      <c r="E567" s="70" t="s">
        <v>9</v>
      </c>
      <c r="F567" s="70"/>
      <c r="G567" s="68" t="s">
        <v>3140</v>
      </c>
      <c r="H567" s="71"/>
      <c r="L567" s="71"/>
    </row>
    <row r="568" spans="1:12" s="189" customFormat="1" x14ac:dyDescent="0.2">
      <c r="A568" s="187" t="s">
        <v>1394</v>
      </c>
      <c r="B568" s="187" t="s">
        <v>1453</v>
      </c>
      <c r="C568" s="188" t="s">
        <v>1454</v>
      </c>
      <c r="E568" s="190" t="s">
        <v>9</v>
      </c>
      <c r="F568" s="190"/>
      <c r="G568" s="188" t="s">
        <v>1436</v>
      </c>
      <c r="H568" s="192"/>
      <c r="L568" s="192"/>
    </row>
    <row r="569" spans="1:12" s="69" customFormat="1" x14ac:dyDescent="0.2">
      <c r="A569" s="67" t="s">
        <v>1394</v>
      </c>
      <c r="B569" s="67" t="s">
        <v>159</v>
      </c>
      <c r="C569" s="68" t="s">
        <v>1455</v>
      </c>
      <c r="E569" s="70" t="s">
        <v>9</v>
      </c>
      <c r="F569" s="70"/>
      <c r="G569" s="68" t="s">
        <v>3141</v>
      </c>
      <c r="H569" s="71"/>
      <c r="L569" s="71"/>
    </row>
    <row r="570" spans="1:12" s="69" customFormat="1" x14ac:dyDescent="0.2">
      <c r="A570" s="67" t="s">
        <v>1394</v>
      </c>
      <c r="B570" s="67" t="s">
        <v>161</v>
      </c>
      <c r="C570" s="68" t="s">
        <v>1456</v>
      </c>
      <c r="E570" s="70" t="s">
        <v>9</v>
      </c>
      <c r="F570" s="70"/>
      <c r="G570" s="68" t="s">
        <v>3142</v>
      </c>
      <c r="H570" s="71"/>
      <c r="L570" s="71"/>
    </row>
    <row r="571" spans="1:12" s="69" customFormat="1" x14ac:dyDescent="0.2">
      <c r="A571" s="67" t="s">
        <v>1394</v>
      </c>
      <c r="B571" s="67" t="s">
        <v>1000</v>
      </c>
      <c r="C571" s="68" t="s">
        <v>1457</v>
      </c>
      <c r="E571" s="70" t="s">
        <v>9</v>
      </c>
      <c r="F571" s="70"/>
      <c r="G571" s="68" t="s">
        <v>3143</v>
      </c>
      <c r="H571" s="71"/>
      <c r="L571" s="71"/>
    </row>
    <row r="572" spans="1:12" s="69" customFormat="1" x14ac:dyDescent="0.2">
      <c r="A572" s="67" t="s">
        <v>1394</v>
      </c>
      <c r="B572" s="67" t="s">
        <v>162</v>
      </c>
      <c r="C572" s="68" t="s">
        <v>1458</v>
      </c>
      <c r="E572" s="70" t="s">
        <v>9</v>
      </c>
      <c r="F572" s="70"/>
      <c r="G572" s="68" t="s">
        <v>3144</v>
      </c>
      <c r="H572" s="71"/>
      <c r="L572" s="71"/>
    </row>
    <row r="573" spans="1:12" s="69" customFormat="1" x14ac:dyDescent="0.2">
      <c r="A573" s="67" t="s">
        <v>1394</v>
      </c>
      <c r="B573" s="67" t="s">
        <v>163</v>
      </c>
      <c r="C573" s="68" t="s">
        <v>1459</v>
      </c>
      <c r="E573" s="70" t="s">
        <v>9</v>
      </c>
      <c r="F573" s="70"/>
      <c r="G573" s="68" t="s">
        <v>3145</v>
      </c>
      <c r="H573" s="71"/>
      <c r="L573" s="71"/>
    </row>
    <row r="574" spans="1:12" s="69" customFormat="1" x14ac:dyDescent="0.2">
      <c r="A574" s="67" t="s">
        <v>1394</v>
      </c>
      <c r="B574" s="67" t="s">
        <v>164</v>
      </c>
      <c r="C574" s="68" t="s">
        <v>1460</v>
      </c>
      <c r="E574" s="70" t="s">
        <v>9</v>
      </c>
      <c r="F574" s="70"/>
      <c r="G574" s="68" t="s">
        <v>3146</v>
      </c>
      <c r="H574" s="71"/>
      <c r="L574" s="71"/>
    </row>
    <row r="575" spans="1:12" s="69" customFormat="1" x14ac:dyDescent="0.2">
      <c r="A575" s="67" t="s">
        <v>1394</v>
      </c>
      <c r="B575" s="67" t="s">
        <v>1118</v>
      </c>
      <c r="C575" s="68" t="s">
        <v>1461</v>
      </c>
      <c r="E575" s="70" t="s">
        <v>9</v>
      </c>
      <c r="F575" s="70"/>
      <c r="G575" s="68" t="s">
        <v>3147</v>
      </c>
      <c r="H575" s="71"/>
      <c r="L575" s="71"/>
    </row>
    <row r="576" spans="1:12" s="69" customFormat="1" x14ac:dyDescent="0.2">
      <c r="A576" s="67" t="s">
        <v>1394</v>
      </c>
      <c r="B576" s="67" t="s">
        <v>1001</v>
      </c>
      <c r="C576" s="68" t="s">
        <v>1462</v>
      </c>
      <c r="E576" s="70" t="s">
        <v>9</v>
      </c>
      <c r="F576" s="70"/>
      <c r="G576" s="68" t="s">
        <v>3148</v>
      </c>
      <c r="H576" s="71"/>
      <c r="L576" s="71"/>
    </row>
    <row r="577" spans="1:12" s="69" customFormat="1" x14ac:dyDescent="0.2">
      <c r="A577" s="67" t="s">
        <v>1394</v>
      </c>
      <c r="B577" s="67" t="s">
        <v>165</v>
      </c>
      <c r="C577" s="68" t="s">
        <v>1463</v>
      </c>
      <c r="E577" s="70" t="s">
        <v>9</v>
      </c>
      <c r="F577" s="70"/>
      <c r="G577" s="68" t="s">
        <v>3149</v>
      </c>
      <c r="H577" s="71"/>
      <c r="L577" s="71"/>
    </row>
    <row r="578" spans="1:12" s="69" customFormat="1" x14ac:dyDescent="0.2">
      <c r="A578" s="67" t="s">
        <v>1394</v>
      </c>
      <c r="B578" s="67" t="s">
        <v>166</v>
      </c>
      <c r="C578" s="68" t="s">
        <v>1464</v>
      </c>
      <c r="E578" s="70" t="s">
        <v>9</v>
      </c>
      <c r="F578" s="70"/>
      <c r="G578" s="68" t="s">
        <v>3150</v>
      </c>
      <c r="H578" s="71"/>
      <c r="L578" s="71"/>
    </row>
    <row r="579" spans="1:12" s="69" customFormat="1" x14ac:dyDescent="0.2">
      <c r="A579" s="67" t="s">
        <v>1394</v>
      </c>
      <c r="B579" s="67" t="s">
        <v>1002</v>
      </c>
      <c r="C579" s="68" t="s">
        <v>1465</v>
      </c>
      <c r="E579" s="70" t="s">
        <v>9</v>
      </c>
      <c r="F579" s="70"/>
      <c r="G579" s="68" t="s">
        <v>3151</v>
      </c>
      <c r="H579" s="71"/>
      <c r="L579" s="71"/>
    </row>
    <row r="580" spans="1:12" s="69" customFormat="1" x14ac:dyDescent="0.2">
      <c r="A580" s="67" t="s">
        <v>1394</v>
      </c>
      <c r="B580" s="67" t="s">
        <v>1003</v>
      </c>
      <c r="C580" s="68" t="s">
        <v>1466</v>
      </c>
      <c r="E580" s="70" t="s">
        <v>9</v>
      </c>
      <c r="F580" s="70"/>
      <c r="G580" s="68" t="s">
        <v>3152</v>
      </c>
      <c r="H580" s="71"/>
      <c r="L580" s="71"/>
    </row>
    <row r="581" spans="1:12" s="69" customFormat="1" x14ac:dyDescent="0.2">
      <c r="A581" s="67" t="s">
        <v>1394</v>
      </c>
      <c r="B581" s="67" t="s">
        <v>1004</v>
      </c>
      <c r="C581" s="68" t="s">
        <v>1467</v>
      </c>
      <c r="E581" s="70" t="s">
        <v>9</v>
      </c>
      <c r="F581" s="70"/>
      <c r="G581" s="68" t="s">
        <v>3153</v>
      </c>
      <c r="H581" s="71"/>
      <c r="L581" s="71"/>
    </row>
    <row r="582" spans="1:12" s="69" customFormat="1" x14ac:dyDescent="0.2">
      <c r="A582" s="67" t="s">
        <v>1394</v>
      </c>
      <c r="B582" s="67" t="s">
        <v>1005</v>
      </c>
      <c r="C582" s="68" t="s">
        <v>1468</v>
      </c>
      <c r="E582" s="70" t="s">
        <v>9</v>
      </c>
      <c r="F582" s="70"/>
      <c r="G582" s="68" t="s">
        <v>3154</v>
      </c>
      <c r="H582" s="71"/>
      <c r="L582" s="71"/>
    </row>
    <row r="583" spans="1:12" s="69" customFormat="1" x14ac:dyDescent="0.2">
      <c r="A583" s="67" t="s">
        <v>1394</v>
      </c>
      <c r="B583" s="67" t="s">
        <v>1006</v>
      </c>
      <c r="C583" s="68" t="s">
        <v>1469</v>
      </c>
      <c r="E583" s="70" t="s">
        <v>9</v>
      </c>
      <c r="F583" s="70"/>
      <c r="G583" s="68" t="s">
        <v>3155</v>
      </c>
      <c r="H583" s="71"/>
      <c r="L583" s="71"/>
    </row>
    <row r="584" spans="1:12" s="69" customFormat="1" x14ac:dyDescent="0.2">
      <c r="A584" s="67" t="s">
        <v>1394</v>
      </c>
      <c r="B584" s="67" t="s">
        <v>1007</v>
      </c>
      <c r="C584" s="68" t="s">
        <v>1470</v>
      </c>
      <c r="E584" s="70" t="s">
        <v>9</v>
      </c>
      <c r="F584" s="70"/>
      <c r="G584" s="68" t="s">
        <v>3156</v>
      </c>
      <c r="H584" s="71"/>
      <c r="L584" s="71"/>
    </row>
    <row r="585" spans="1:12" s="69" customFormat="1" x14ac:dyDescent="0.2">
      <c r="A585" s="67" t="s">
        <v>1394</v>
      </c>
      <c r="B585" s="67" t="s">
        <v>1008</v>
      </c>
      <c r="C585" s="68" t="s">
        <v>1471</v>
      </c>
      <c r="E585" s="70" t="s">
        <v>9</v>
      </c>
      <c r="F585" s="70"/>
      <c r="G585" s="68" t="s">
        <v>3156</v>
      </c>
      <c r="H585" s="71"/>
      <c r="L585" s="71"/>
    </row>
    <row r="586" spans="1:12" s="69" customFormat="1" x14ac:dyDescent="0.2">
      <c r="A586" s="67" t="s">
        <v>1394</v>
      </c>
      <c r="B586" s="67" t="s">
        <v>1009</v>
      </c>
      <c r="C586" s="68" t="s">
        <v>1472</v>
      </c>
      <c r="E586" s="70" t="s">
        <v>9</v>
      </c>
      <c r="F586" s="70"/>
      <c r="G586" s="68" t="s">
        <v>3157</v>
      </c>
      <c r="H586" s="71"/>
      <c r="L586" s="71"/>
    </row>
    <row r="587" spans="1:12" s="69" customFormat="1" x14ac:dyDescent="0.2">
      <c r="A587" s="67" t="s">
        <v>1394</v>
      </c>
      <c r="B587" s="67" t="s">
        <v>1010</v>
      </c>
      <c r="C587" s="68" t="s">
        <v>1473</v>
      </c>
      <c r="E587" s="70" t="s">
        <v>9</v>
      </c>
      <c r="F587" s="70"/>
      <c r="G587" s="68" t="s">
        <v>3158</v>
      </c>
      <c r="H587" s="71"/>
      <c r="L587" s="71"/>
    </row>
    <row r="588" spans="1:12" s="69" customFormat="1" x14ac:dyDescent="0.2">
      <c r="A588" s="67" t="s">
        <v>1394</v>
      </c>
      <c r="B588" s="67" t="s">
        <v>1011</v>
      </c>
      <c r="C588" s="68" t="s">
        <v>1474</v>
      </c>
      <c r="E588" s="70" t="s">
        <v>9</v>
      </c>
      <c r="F588" s="70"/>
      <c r="G588" s="68" t="s">
        <v>3159</v>
      </c>
      <c r="H588" s="71"/>
      <c r="L588" s="71"/>
    </row>
    <row r="589" spans="1:12" s="69" customFormat="1" x14ac:dyDescent="0.2">
      <c r="A589" s="67" t="s">
        <v>1394</v>
      </c>
      <c r="B589" s="67" t="s">
        <v>167</v>
      </c>
      <c r="C589" s="68" t="s">
        <v>1475</v>
      </c>
      <c r="E589" s="70" t="s">
        <v>9</v>
      </c>
      <c r="F589" s="70"/>
      <c r="G589" s="68" t="s">
        <v>3160</v>
      </c>
      <c r="H589" s="71"/>
      <c r="L589" s="71"/>
    </row>
    <row r="590" spans="1:12" s="69" customFormat="1" x14ac:dyDescent="0.2">
      <c r="A590" s="67" t="s">
        <v>1394</v>
      </c>
      <c r="B590" s="67" t="s">
        <v>1012</v>
      </c>
      <c r="C590" s="68" t="s">
        <v>1476</v>
      </c>
      <c r="E590" s="70" t="s">
        <v>9</v>
      </c>
      <c r="F590" s="70"/>
      <c r="G590" s="68" t="s">
        <v>3161</v>
      </c>
      <c r="H590" s="71"/>
      <c r="L590" s="71"/>
    </row>
    <row r="591" spans="1:12" s="69" customFormat="1" x14ac:dyDescent="0.2">
      <c r="A591" s="67" t="s">
        <v>1394</v>
      </c>
      <c r="B591" s="67" t="s">
        <v>1013</v>
      </c>
      <c r="C591" s="68" t="s">
        <v>1477</v>
      </c>
      <c r="E591" s="70" t="s">
        <v>9</v>
      </c>
      <c r="F591" s="70"/>
      <c r="G591" s="68" t="s">
        <v>3162</v>
      </c>
      <c r="H591" s="71"/>
      <c r="L591" s="71"/>
    </row>
    <row r="592" spans="1:12" s="69" customFormat="1" x14ac:dyDescent="0.2">
      <c r="A592" s="67" t="s">
        <v>1394</v>
      </c>
      <c r="B592" s="67" t="s">
        <v>168</v>
      </c>
      <c r="C592" s="68" t="s">
        <v>1478</v>
      </c>
      <c r="E592" s="70" t="s">
        <v>9</v>
      </c>
      <c r="F592" s="70"/>
      <c r="G592" s="68" t="s">
        <v>3163</v>
      </c>
      <c r="H592" s="71"/>
      <c r="L592" s="71"/>
    </row>
    <row r="593" spans="1:12" s="69" customFormat="1" x14ac:dyDescent="0.2">
      <c r="A593" s="67" t="s">
        <v>1394</v>
      </c>
      <c r="B593" s="67" t="s">
        <v>169</v>
      </c>
      <c r="C593" s="68" t="s">
        <v>1479</v>
      </c>
      <c r="E593" s="70" t="s">
        <v>9</v>
      </c>
      <c r="F593" s="70"/>
      <c r="G593" s="68" t="s">
        <v>3164</v>
      </c>
      <c r="H593" s="71"/>
      <c r="L593" s="71"/>
    </row>
    <row r="594" spans="1:12" s="69" customFormat="1" x14ac:dyDescent="0.2">
      <c r="A594" s="67" t="s">
        <v>1394</v>
      </c>
      <c r="B594" s="67" t="s">
        <v>1014</v>
      </c>
      <c r="C594" s="68" t="s">
        <v>1480</v>
      </c>
      <c r="E594" s="70" t="s">
        <v>9</v>
      </c>
      <c r="F594" s="70"/>
      <c r="G594" s="68" t="s">
        <v>3165</v>
      </c>
      <c r="H594" s="71"/>
      <c r="L594" s="71"/>
    </row>
    <row r="595" spans="1:12" s="69" customFormat="1" x14ac:dyDescent="0.2">
      <c r="A595" s="67" t="s">
        <v>1394</v>
      </c>
      <c r="B595" s="67" t="s">
        <v>466</v>
      </c>
      <c r="C595" s="68" t="s">
        <v>1481</v>
      </c>
      <c r="E595" s="70" t="s">
        <v>9</v>
      </c>
      <c r="F595" s="70"/>
      <c r="G595" s="68" t="s">
        <v>3166</v>
      </c>
      <c r="H595" s="71"/>
      <c r="L595" s="71"/>
    </row>
    <row r="596" spans="1:12" s="189" customFormat="1" x14ac:dyDescent="0.2">
      <c r="A596" s="187" t="s">
        <v>1394</v>
      </c>
      <c r="B596" s="187" t="s">
        <v>1482</v>
      </c>
      <c r="C596" s="188" t="s">
        <v>1483</v>
      </c>
      <c r="E596" s="190" t="s">
        <v>9</v>
      </c>
      <c r="F596" s="190"/>
      <c r="G596" s="188" t="s">
        <v>1436</v>
      </c>
      <c r="H596" s="192"/>
      <c r="L596" s="192"/>
    </row>
    <row r="597" spans="1:12" s="69" customFormat="1" x14ac:dyDescent="0.2">
      <c r="A597" s="67" t="s">
        <v>1394</v>
      </c>
      <c r="B597" s="67" t="s">
        <v>1015</v>
      </c>
      <c r="C597" s="68" t="s">
        <v>1484</v>
      </c>
      <c r="E597" s="70" t="s">
        <v>9</v>
      </c>
      <c r="F597" s="70"/>
      <c r="G597" s="68" t="s">
        <v>3167</v>
      </c>
      <c r="H597" s="71"/>
      <c r="L597" s="71"/>
    </row>
    <row r="598" spans="1:12" s="69" customFormat="1" x14ac:dyDescent="0.2">
      <c r="A598" s="67" t="s">
        <v>1394</v>
      </c>
      <c r="B598" s="67" t="s">
        <v>1016</v>
      </c>
      <c r="C598" s="68" t="s">
        <v>1485</v>
      </c>
      <c r="E598" s="70" t="s">
        <v>9</v>
      </c>
      <c r="F598" s="70"/>
      <c r="G598" s="68" t="s">
        <v>3168</v>
      </c>
      <c r="H598" s="71"/>
      <c r="L598" s="71"/>
    </row>
    <row r="599" spans="1:12" s="69" customFormat="1" x14ac:dyDescent="0.2">
      <c r="A599" s="67" t="s">
        <v>1394</v>
      </c>
      <c r="B599" s="67" t="s">
        <v>467</v>
      </c>
      <c r="C599" s="68" t="s">
        <v>1486</v>
      </c>
      <c r="E599" s="70" t="s">
        <v>9</v>
      </c>
      <c r="F599" s="70"/>
      <c r="G599" s="68" t="s">
        <v>3169</v>
      </c>
      <c r="H599" s="71"/>
      <c r="L599" s="71"/>
    </row>
    <row r="600" spans="1:12" s="189" customFormat="1" x14ac:dyDescent="0.2">
      <c r="A600" s="187" t="s">
        <v>1394</v>
      </c>
      <c r="B600" s="187" t="s">
        <v>1487</v>
      </c>
      <c r="C600" s="188" t="s">
        <v>1488</v>
      </c>
      <c r="E600" s="190" t="s">
        <v>9</v>
      </c>
      <c r="F600" s="190"/>
      <c r="G600" s="188" t="s">
        <v>1436</v>
      </c>
      <c r="H600" s="192"/>
      <c r="L600" s="192"/>
    </row>
    <row r="601" spans="1:12" s="69" customFormat="1" x14ac:dyDescent="0.2">
      <c r="A601" s="67" t="s">
        <v>1394</v>
      </c>
      <c r="B601" s="67" t="s">
        <v>1017</v>
      </c>
      <c r="C601" s="68" t="s">
        <v>1489</v>
      </c>
      <c r="E601" s="70" t="s">
        <v>9</v>
      </c>
      <c r="F601" s="70"/>
      <c r="G601" s="68" t="s">
        <v>3170</v>
      </c>
      <c r="H601" s="71"/>
      <c r="L601" s="71"/>
    </row>
    <row r="602" spans="1:12" s="69" customFormat="1" x14ac:dyDescent="0.2">
      <c r="A602" s="67" t="s">
        <v>1394</v>
      </c>
      <c r="B602" s="67" t="s">
        <v>1018</v>
      </c>
      <c r="C602" s="68" t="s">
        <v>1490</v>
      </c>
      <c r="E602" s="70" t="s">
        <v>9</v>
      </c>
      <c r="F602" s="70"/>
      <c r="G602" s="68" t="s">
        <v>3171</v>
      </c>
      <c r="H602" s="71"/>
      <c r="L602" s="71"/>
    </row>
    <row r="603" spans="1:12" s="69" customFormat="1" x14ac:dyDescent="0.2">
      <c r="A603" s="67" t="s">
        <v>1394</v>
      </c>
      <c r="B603" s="67" t="s">
        <v>1019</v>
      </c>
      <c r="C603" s="68" t="s">
        <v>1491</v>
      </c>
      <c r="E603" s="70" t="s">
        <v>9</v>
      </c>
      <c r="F603" s="70"/>
      <c r="G603" s="68" t="s">
        <v>3172</v>
      </c>
      <c r="H603" s="71"/>
      <c r="L603" s="71"/>
    </row>
    <row r="604" spans="1:12" s="69" customFormat="1" x14ac:dyDescent="0.2">
      <c r="A604" s="67" t="s">
        <v>1394</v>
      </c>
      <c r="B604" s="67" t="s">
        <v>1020</v>
      </c>
      <c r="C604" s="68" t="s">
        <v>1492</v>
      </c>
      <c r="E604" s="70" t="s">
        <v>9</v>
      </c>
      <c r="F604" s="70"/>
      <c r="G604" s="68" t="s">
        <v>3173</v>
      </c>
      <c r="H604" s="71"/>
      <c r="L604" s="71"/>
    </row>
    <row r="605" spans="1:12" s="69" customFormat="1" x14ac:dyDescent="0.2">
      <c r="A605" s="67" t="s">
        <v>1394</v>
      </c>
      <c r="B605" s="67" t="s">
        <v>1021</v>
      </c>
      <c r="C605" s="68" t="s">
        <v>1493</v>
      </c>
      <c r="E605" s="70" t="s">
        <v>9</v>
      </c>
      <c r="F605" s="70"/>
      <c r="G605" s="68" t="s">
        <v>3173</v>
      </c>
      <c r="H605" s="71"/>
      <c r="L605" s="71"/>
    </row>
    <row r="606" spans="1:12" s="69" customFormat="1" x14ac:dyDescent="0.2">
      <c r="A606" s="67" t="s">
        <v>1394</v>
      </c>
      <c r="B606" s="67" t="s">
        <v>1022</v>
      </c>
      <c r="C606" s="68" t="s">
        <v>1494</v>
      </c>
      <c r="E606" s="70" t="s">
        <v>9</v>
      </c>
      <c r="F606" s="70"/>
      <c r="G606" s="68" t="s">
        <v>3174</v>
      </c>
      <c r="H606" s="71"/>
      <c r="L606" s="71"/>
    </row>
    <row r="607" spans="1:12" s="69" customFormat="1" x14ac:dyDescent="0.2">
      <c r="A607" s="67" t="s">
        <v>1394</v>
      </c>
      <c r="B607" s="67" t="s">
        <v>1023</v>
      </c>
      <c r="C607" s="68" t="s">
        <v>1495</v>
      </c>
      <c r="E607" s="70" t="s">
        <v>9</v>
      </c>
      <c r="F607" s="70"/>
      <c r="G607" s="68" t="s">
        <v>3175</v>
      </c>
      <c r="H607" s="71"/>
      <c r="L607" s="71"/>
    </row>
    <row r="608" spans="1:12" s="69" customFormat="1" x14ac:dyDescent="0.2">
      <c r="A608" s="67" t="s">
        <v>1394</v>
      </c>
      <c r="B608" s="67" t="s">
        <v>1024</v>
      </c>
      <c r="C608" s="68" t="s">
        <v>1496</v>
      </c>
      <c r="E608" s="70" t="s">
        <v>9</v>
      </c>
      <c r="F608" s="70"/>
      <c r="G608" s="68" t="s">
        <v>3175</v>
      </c>
      <c r="H608" s="71"/>
      <c r="L608" s="71"/>
    </row>
    <row r="609" spans="1:12" s="69" customFormat="1" x14ac:dyDescent="0.2">
      <c r="A609" s="67" t="s">
        <v>1394</v>
      </c>
      <c r="B609" s="67" t="s">
        <v>1025</v>
      </c>
      <c r="C609" s="68" t="s">
        <v>1497</v>
      </c>
      <c r="E609" s="70" t="s">
        <v>9</v>
      </c>
      <c r="F609" s="70"/>
      <c r="G609" s="68" t="s">
        <v>3176</v>
      </c>
      <c r="H609" s="71"/>
      <c r="L609" s="71"/>
    </row>
    <row r="610" spans="1:12" s="69" customFormat="1" x14ac:dyDescent="0.2">
      <c r="A610" s="67" t="s">
        <v>1394</v>
      </c>
      <c r="B610" s="67" t="s">
        <v>1026</v>
      </c>
      <c r="C610" s="68" t="s">
        <v>1498</v>
      </c>
      <c r="E610" s="70" t="s">
        <v>9</v>
      </c>
      <c r="F610" s="70"/>
      <c r="G610" s="68" t="s">
        <v>3177</v>
      </c>
      <c r="H610" s="71"/>
      <c r="L610" s="71"/>
    </row>
    <row r="611" spans="1:12" s="69" customFormat="1" x14ac:dyDescent="0.2">
      <c r="A611" s="67" t="s">
        <v>1394</v>
      </c>
      <c r="B611" s="67" t="s">
        <v>1027</v>
      </c>
      <c r="C611" s="68" t="s">
        <v>1499</v>
      </c>
      <c r="E611" s="70" t="s">
        <v>9</v>
      </c>
      <c r="F611" s="70"/>
      <c r="G611" s="68" t="s">
        <v>3178</v>
      </c>
      <c r="H611" s="71"/>
      <c r="L611" s="71"/>
    </row>
    <row r="612" spans="1:12" s="69" customFormat="1" x14ac:dyDescent="0.2">
      <c r="A612" s="67" t="s">
        <v>1394</v>
      </c>
      <c r="B612" s="67" t="s">
        <v>1028</v>
      </c>
      <c r="C612" s="68" t="s">
        <v>1500</v>
      </c>
      <c r="E612" s="70" t="s">
        <v>9</v>
      </c>
      <c r="F612" s="70"/>
      <c r="G612" s="68" t="s">
        <v>3179</v>
      </c>
      <c r="H612" s="71"/>
      <c r="L612" s="71"/>
    </row>
    <row r="613" spans="1:12" s="69" customFormat="1" x14ac:dyDescent="0.2">
      <c r="A613" s="67" t="s">
        <v>1394</v>
      </c>
      <c r="B613" s="67" t="s">
        <v>1029</v>
      </c>
      <c r="C613" s="68" t="s">
        <v>1501</v>
      </c>
      <c r="E613" s="70" t="s">
        <v>9</v>
      </c>
      <c r="F613" s="70"/>
      <c r="G613" s="68" t="s">
        <v>3179</v>
      </c>
      <c r="H613" s="71"/>
      <c r="L613" s="71"/>
    </row>
    <row r="614" spans="1:12" s="69" customFormat="1" x14ac:dyDescent="0.2">
      <c r="A614" s="67" t="s">
        <v>1394</v>
      </c>
      <c r="B614" s="67" t="s">
        <v>1030</v>
      </c>
      <c r="C614" s="68" t="s">
        <v>1502</v>
      </c>
      <c r="E614" s="70" t="s">
        <v>9</v>
      </c>
      <c r="F614" s="70"/>
      <c r="G614" s="68" t="s">
        <v>3180</v>
      </c>
      <c r="H614" s="71"/>
      <c r="L614" s="71"/>
    </row>
    <row r="615" spans="1:12" s="69" customFormat="1" x14ac:dyDescent="0.2">
      <c r="A615" s="67" t="s">
        <v>1394</v>
      </c>
      <c r="B615" s="67" t="s">
        <v>1031</v>
      </c>
      <c r="C615" s="68" t="s">
        <v>1503</v>
      </c>
      <c r="E615" s="70" t="s">
        <v>9</v>
      </c>
      <c r="F615" s="70"/>
      <c r="G615" s="68" t="s">
        <v>3181</v>
      </c>
      <c r="H615" s="71"/>
      <c r="L615" s="71"/>
    </row>
    <row r="616" spans="1:12" s="69" customFormat="1" x14ac:dyDescent="0.2">
      <c r="A616" s="67" t="s">
        <v>1394</v>
      </c>
      <c r="B616" s="67" t="s">
        <v>1032</v>
      </c>
      <c r="C616" s="68" t="s">
        <v>1504</v>
      </c>
      <c r="E616" s="70" t="s">
        <v>9</v>
      </c>
      <c r="F616" s="70"/>
      <c r="G616" s="68" t="s">
        <v>3182</v>
      </c>
      <c r="H616" s="71"/>
      <c r="L616" s="71"/>
    </row>
    <row r="617" spans="1:12" s="69" customFormat="1" x14ac:dyDescent="0.2">
      <c r="A617" s="67" t="s">
        <v>1394</v>
      </c>
      <c r="B617" s="67" t="s">
        <v>1033</v>
      </c>
      <c r="C617" s="68" t="s">
        <v>1505</v>
      </c>
      <c r="E617" s="70" t="s">
        <v>9</v>
      </c>
      <c r="F617" s="70"/>
      <c r="G617" s="68" t="s">
        <v>3183</v>
      </c>
      <c r="H617" s="71"/>
      <c r="L617" s="71"/>
    </row>
    <row r="618" spans="1:12" s="69" customFormat="1" x14ac:dyDescent="0.2">
      <c r="A618" s="67" t="s">
        <v>1394</v>
      </c>
      <c r="B618" s="67" t="s">
        <v>1506</v>
      </c>
      <c r="C618" s="68" t="s">
        <v>1507</v>
      </c>
      <c r="E618" s="70" t="s">
        <v>9</v>
      </c>
      <c r="F618" s="70"/>
      <c r="G618" s="68" t="s">
        <v>3184</v>
      </c>
      <c r="H618" s="71"/>
      <c r="L618" s="71"/>
    </row>
    <row r="619" spans="1:12" s="69" customFormat="1" x14ac:dyDescent="0.2">
      <c r="A619" s="67" t="s">
        <v>1394</v>
      </c>
      <c r="B619" s="67" t="s">
        <v>1034</v>
      </c>
      <c r="C619" s="68" t="s">
        <v>1508</v>
      </c>
      <c r="E619" s="70" t="s">
        <v>9</v>
      </c>
      <c r="F619" s="70"/>
      <c r="G619" s="68" t="s">
        <v>3185</v>
      </c>
      <c r="H619" s="71"/>
      <c r="L619" s="71"/>
    </row>
    <row r="620" spans="1:12" s="69" customFormat="1" x14ac:dyDescent="0.2">
      <c r="A620" s="67" t="s">
        <v>1394</v>
      </c>
      <c r="B620" s="67" t="s">
        <v>1035</v>
      </c>
      <c r="C620" s="68" t="s">
        <v>1509</v>
      </c>
      <c r="E620" s="70" t="s">
        <v>9</v>
      </c>
      <c r="F620" s="70"/>
      <c r="G620" s="68" t="s">
        <v>3186</v>
      </c>
      <c r="H620" s="71"/>
      <c r="L620" s="71"/>
    </row>
    <row r="621" spans="1:12" s="69" customFormat="1" x14ac:dyDescent="0.2">
      <c r="A621" s="67" t="s">
        <v>1394</v>
      </c>
      <c r="B621" s="67" t="s">
        <v>1036</v>
      </c>
      <c r="C621" s="68" t="s">
        <v>1510</v>
      </c>
      <c r="E621" s="70" t="s">
        <v>9</v>
      </c>
      <c r="F621" s="70"/>
      <c r="G621" s="68" t="s">
        <v>3187</v>
      </c>
      <c r="H621" s="71"/>
      <c r="L621" s="71"/>
    </row>
    <row r="622" spans="1:12" s="69" customFormat="1" x14ac:dyDescent="0.2">
      <c r="A622" s="67" t="s">
        <v>1394</v>
      </c>
      <c r="B622" s="67" t="s">
        <v>1037</v>
      </c>
      <c r="C622" s="68" t="s">
        <v>1511</v>
      </c>
      <c r="E622" s="70" t="s">
        <v>9</v>
      </c>
      <c r="F622" s="70"/>
      <c r="G622" s="68" t="s">
        <v>3188</v>
      </c>
      <c r="H622" s="71"/>
      <c r="L622" s="71"/>
    </row>
    <row r="623" spans="1:12" s="69" customFormat="1" x14ac:dyDescent="0.2">
      <c r="A623" s="67" t="s">
        <v>1394</v>
      </c>
      <c r="B623" s="67" t="s">
        <v>1038</v>
      </c>
      <c r="C623" s="68" t="s">
        <v>1512</v>
      </c>
      <c r="E623" s="70" t="s">
        <v>9</v>
      </c>
      <c r="F623" s="70"/>
      <c r="G623" s="68" t="s">
        <v>3189</v>
      </c>
      <c r="H623" s="71"/>
      <c r="L623" s="71"/>
    </row>
    <row r="624" spans="1:12" s="69" customFormat="1" x14ac:dyDescent="0.2">
      <c r="A624" s="67" t="s">
        <v>1394</v>
      </c>
      <c r="B624" s="67" t="s">
        <v>1039</v>
      </c>
      <c r="C624" s="68" t="s">
        <v>1513</v>
      </c>
      <c r="E624" s="70" t="s">
        <v>9</v>
      </c>
      <c r="F624" s="70"/>
      <c r="G624" s="68" t="s">
        <v>3190</v>
      </c>
      <c r="H624" s="71"/>
      <c r="L624" s="71"/>
    </row>
    <row r="625" spans="1:12" s="69" customFormat="1" x14ac:dyDescent="0.2">
      <c r="A625" s="67" t="s">
        <v>1394</v>
      </c>
      <c r="B625" s="67" t="s">
        <v>1040</v>
      </c>
      <c r="C625" s="68" t="s">
        <v>1514</v>
      </c>
      <c r="E625" s="70" t="s">
        <v>9</v>
      </c>
      <c r="F625" s="70"/>
      <c r="G625" s="68" t="s">
        <v>3191</v>
      </c>
      <c r="H625" s="71"/>
      <c r="L625" s="71"/>
    </row>
    <row r="626" spans="1:12" s="69" customFormat="1" x14ac:dyDescent="0.2">
      <c r="A626" s="67" t="s">
        <v>1394</v>
      </c>
      <c r="B626" s="67" t="s">
        <v>1041</v>
      </c>
      <c r="C626" s="68" t="s">
        <v>1515</v>
      </c>
      <c r="E626" s="70" t="s">
        <v>9</v>
      </c>
      <c r="F626" s="70"/>
      <c r="G626" s="68" t="s">
        <v>3192</v>
      </c>
      <c r="H626" s="71"/>
      <c r="L626" s="71"/>
    </row>
    <row r="627" spans="1:12" s="69" customFormat="1" x14ac:dyDescent="0.2">
      <c r="A627" s="67" t="s">
        <v>1394</v>
      </c>
      <c r="B627" s="67" t="s">
        <v>1042</v>
      </c>
      <c r="C627" s="68" t="s">
        <v>1516</v>
      </c>
      <c r="E627" s="70" t="s">
        <v>9</v>
      </c>
      <c r="F627" s="70"/>
      <c r="G627" s="68" t="s">
        <v>3193</v>
      </c>
      <c r="H627" s="71"/>
      <c r="L627" s="71"/>
    </row>
    <row r="628" spans="1:12" s="69" customFormat="1" x14ac:dyDescent="0.2">
      <c r="A628" s="67" t="s">
        <v>1394</v>
      </c>
      <c r="B628" s="67" t="s">
        <v>1043</v>
      </c>
      <c r="C628" s="68" t="s">
        <v>1517</v>
      </c>
      <c r="E628" s="70" t="s">
        <v>9</v>
      </c>
      <c r="F628" s="70"/>
      <c r="G628" s="68" t="s">
        <v>3194</v>
      </c>
      <c r="H628" s="71"/>
      <c r="L628" s="71"/>
    </row>
    <row r="629" spans="1:12" s="69" customFormat="1" x14ac:dyDescent="0.2">
      <c r="A629" s="67" t="s">
        <v>1394</v>
      </c>
      <c r="B629" s="67" t="s">
        <v>1044</v>
      </c>
      <c r="C629" s="68" t="s">
        <v>1518</v>
      </c>
      <c r="E629" s="70" t="s">
        <v>9</v>
      </c>
      <c r="F629" s="70"/>
      <c r="G629" s="68" t="s">
        <v>3185</v>
      </c>
      <c r="H629" s="71"/>
      <c r="L629" s="71"/>
    </row>
    <row r="630" spans="1:12" s="69" customFormat="1" x14ac:dyDescent="0.2">
      <c r="A630" s="67" t="s">
        <v>1394</v>
      </c>
      <c r="B630" s="67" t="s">
        <v>1045</v>
      </c>
      <c r="C630" s="68" t="s">
        <v>1519</v>
      </c>
      <c r="E630" s="70" t="s">
        <v>9</v>
      </c>
      <c r="F630" s="70"/>
      <c r="G630" s="68" t="s">
        <v>1436</v>
      </c>
      <c r="H630" s="71"/>
      <c r="L630" s="71"/>
    </row>
    <row r="631" spans="1:12" s="69" customFormat="1" x14ac:dyDescent="0.2">
      <c r="A631" s="67" t="s">
        <v>1394</v>
      </c>
      <c r="B631" s="67" t="s">
        <v>1520</v>
      </c>
      <c r="C631" s="68" t="s">
        <v>1521</v>
      </c>
      <c r="E631" s="70" t="s">
        <v>9</v>
      </c>
      <c r="F631" s="70"/>
      <c r="G631" s="68" t="s">
        <v>3195</v>
      </c>
      <c r="H631" s="71"/>
      <c r="L631" s="71"/>
    </row>
    <row r="632" spans="1:12" s="64" customFormat="1" x14ac:dyDescent="0.2">
      <c r="A632" s="62" t="s">
        <v>1350</v>
      </c>
      <c r="B632" s="62"/>
      <c r="C632" s="63"/>
      <c r="E632" s="65"/>
      <c r="F632" s="65"/>
      <c r="G632" s="63"/>
      <c r="H632" s="66"/>
      <c r="L632" s="66"/>
    </row>
    <row r="633" spans="1:12" s="74" customFormat="1" x14ac:dyDescent="0.2">
      <c r="A633" s="72" t="s">
        <v>1325</v>
      </c>
      <c r="B633" s="72" t="s">
        <v>1522</v>
      </c>
      <c r="C633" s="73" t="s">
        <v>1523</v>
      </c>
      <c r="E633" s="75"/>
      <c r="F633" s="75"/>
      <c r="G633" s="73" t="s">
        <v>3196</v>
      </c>
      <c r="H633" s="76"/>
      <c r="L633" s="76"/>
    </row>
    <row r="634" spans="1:12" s="26" customFormat="1" x14ac:dyDescent="0.2">
      <c r="A634" s="25" t="s">
        <v>1524</v>
      </c>
      <c r="B634" s="25" t="s">
        <v>170</v>
      </c>
      <c r="C634" s="77" t="s">
        <v>1525</v>
      </c>
      <c r="E634" s="78" t="s">
        <v>9</v>
      </c>
      <c r="F634" s="78"/>
      <c r="G634" s="77" t="s">
        <v>3197</v>
      </c>
      <c r="H634" s="27"/>
      <c r="L634" s="27"/>
    </row>
    <row r="635" spans="1:12" s="26" customFormat="1" x14ac:dyDescent="0.2">
      <c r="A635" s="25" t="s">
        <v>1524</v>
      </c>
      <c r="B635" s="25" t="s">
        <v>1526</v>
      </c>
      <c r="C635" s="77" t="s">
        <v>3198</v>
      </c>
      <c r="E635" s="78" t="s">
        <v>9</v>
      </c>
      <c r="F635" s="78"/>
      <c r="G635" s="77" t="s">
        <v>3199</v>
      </c>
      <c r="H635" s="27"/>
      <c r="L635" s="27"/>
    </row>
    <row r="636" spans="1:12" s="26" customFormat="1" x14ac:dyDescent="0.2">
      <c r="A636" s="25" t="s">
        <v>1524</v>
      </c>
      <c r="B636" s="25" t="s">
        <v>1527</v>
      </c>
      <c r="C636" s="77" t="s">
        <v>3200</v>
      </c>
      <c r="E636" s="78" t="s">
        <v>9</v>
      </c>
      <c r="F636" s="78"/>
      <c r="G636" s="77" t="s">
        <v>3201</v>
      </c>
      <c r="H636" s="27"/>
      <c r="L636" s="27"/>
    </row>
    <row r="637" spans="1:12" s="26" customFormat="1" x14ac:dyDescent="0.2">
      <c r="A637" s="25" t="s">
        <v>1524</v>
      </c>
      <c r="B637" s="25" t="s">
        <v>171</v>
      </c>
      <c r="C637" s="77" t="s">
        <v>1528</v>
      </c>
      <c r="E637" s="78" t="s">
        <v>9</v>
      </c>
      <c r="F637" s="78"/>
      <c r="G637" s="77" t="s">
        <v>3202</v>
      </c>
      <c r="H637" s="27"/>
      <c r="L637" s="27"/>
    </row>
    <row r="638" spans="1:12" s="26" customFormat="1" x14ac:dyDescent="0.2">
      <c r="A638" s="25" t="s">
        <v>1524</v>
      </c>
      <c r="B638" s="25" t="s">
        <v>172</v>
      </c>
      <c r="C638" s="77" t="s">
        <v>1529</v>
      </c>
      <c r="E638" s="78" t="s">
        <v>9</v>
      </c>
      <c r="F638" s="78"/>
      <c r="G638" s="77" t="s">
        <v>3203</v>
      </c>
      <c r="H638" s="27"/>
      <c r="L638" s="27"/>
    </row>
    <row r="639" spans="1:12" s="26" customFormat="1" x14ac:dyDescent="0.2">
      <c r="A639" s="25" t="s">
        <v>1524</v>
      </c>
      <c r="B639" s="25" t="s">
        <v>568</v>
      </c>
      <c r="C639" s="77" t="s">
        <v>1530</v>
      </c>
      <c r="E639" s="78" t="s">
        <v>9</v>
      </c>
      <c r="F639" s="78"/>
      <c r="G639" s="77" t="s">
        <v>3168</v>
      </c>
      <c r="H639" s="27"/>
      <c r="L639" s="27"/>
    </row>
    <row r="640" spans="1:12" s="26" customFormat="1" x14ac:dyDescent="0.2">
      <c r="A640" s="25" t="s">
        <v>1524</v>
      </c>
      <c r="B640" s="25" t="s">
        <v>1047</v>
      </c>
      <c r="C640" s="77" t="s">
        <v>1531</v>
      </c>
      <c r="E640" s="78" t="s">
        <v>9</v>
      </c>
      <c r="F640" s="78"/>
      <c r="G640" s="77" t="s">
        <v>3204</v>
      </c>
      <c r="H640" s="27"/>
      <c r="L640" s="27"/>
    </row>
    <row r="641" spans="1:12" s="26" customFormat="1" x14ac:dyDescent="0.2">
      <c r="A641" s="25" t="s">
        <v>1524</v>
      </c>
      <c r="B641" s="25" t="s">
        <v>571</v>
      </c>
      <c r="C641" s="77" t="s">
        <v>1532</v>
      </c>
      <c r="E641" s="78" t="s">
        <v>9</v>
      </c>
      <c r="F641" s="78"/>
      <c r="G641" s="77" t="s">
        <v>3205</v>
      </c>
      <c r="H641" s="27"/>
      <c r="L641" s="27"/>
    </row>
    <row r="642" spans="1:12" s="26" customFormat="1" x14ac:dyDescent="0.2">
      <c r="A642" s="25" t="s">
        <v>1524</v>
      </c>
      <c r="B642" s="25" t="s">
        <v>468</v>
      </c>
      <c r="C642" s="77" t="s">
        <v>1533</v>
      </c>
      <c r="E642" s="78" t="s">
        <v>9</v>
      </c>
      <c r="F642" s="78"/>
      <c r="G642" s="77" t="s">
        <v>3206</v>
      </c>
      <c r="H642" s="27"/>
      <c r="L642" s="27"/>
    </row>
    <row r="643" spans="1:12" s="26" customFormat="1" x14ac:dyDescent="0.2">
      <c r="A643" s="25" t="s">
        <v>1524</v>
      </c>
      <c r="B643" s="25" t="s">
        <v>469</v>
      </c>
      <c r="C643" s="77" t="s">
        <v>1534</v>
      </c>
      <c r="E643" s="78" t="s">
        <v>9</v>
      </c>
      <c r="F643" s="78"/>
      <c r="G643" s="77" t="s">
        <v>3207</v>
      </c>
      <c r="H643" s="27"/>
      <c r="L643" s="27"/>
    </row>
    <row r="644" spans="1:12" s="26" customFormat="1" x14ac:dyDescent="0.2">
      <c r="A644" s="25" t="s">
        <v>1524</v>
      </c>
      <c r="B644" s="25" t="s">
        <v>1048</v>
      </c>
      <c r="C644" s="77" t="s">
        <v>1535</v>
      </c>
      <c r="E644" s="78" t="s">
        <v>9</v>
      </c>
      <c r="F644" s="78"/>
      <c r="G644" s="77" t="s">
        <v>3208</v>
      </c>
      <c r="H644" s="27"/>
      <c r="L644" s="27"/>
    </row>
    <row r="645" spans="1:12" s="26" customFormat="1" x14ac:dyDescent="0.2">
      <c r="A645" s="25" t="s">
        <v>1524</v>
      </c>
      <c r="B645" s="25" t="s">
        <v>1049</v>
      </c>
      <c r="C645" s="77" t="s">
        <v>1536</v>
      </c>
      <c r="E645" s="78" t="s">
        <v>9</v>
      </c>
      <c r="F645" s="78"/>
      <c r="G645" s="77" t="s">
        <v>3209</v>
      </c>
      <c r="H645" s="27"/>
      <c r="L645" s="27"/>
    </row>
    <row r="646" spans="1:12" s="26" customFormat="1" x14ac:dyDescent="0.2">
      <c r="A646" s="25" t="s">
        <v>1524</v>
      </c>
      <c r="B646" s="25" t="s">
        <v>1050</v>
      </c>
      <c r="C646" s="77" t="s">
        <v>1537</v>
      </c>
      <c r="E646" s="78" t="s">
        <v>9</v>
      </c>
      <c r="F646" s="78"/>
      <c r="G646" s="77" t="s">
        <v>3210</v>
      </c>
      <c r="H646" s="27"/>
      <c r="L646" s="27"/>
    </row>
    <row r="647" spans="1:12" s="26" customFormat="1" x14ac:dyDescent="0.2">
      <c r="A647" s="25" t="s">
        <v>1524</v>
      </c>
      <c r="B647" s="25" t="s">
        <v>1538</v>
      </c>
      <c r="C647" s="77" t="s">
        <v>1539</v>
      </c>
      <c r="E647" s="78" t="s">
        <v>9</v>
      </c>
      <c r="F647" s="78"/>
      <c r="G647" s="77" t="s">
        <v>3211</v>
      </c>
      <c r="H647" s="27"/>
      <c r="L647" s="27"/>
    </row>
    <row r="648" spans="1:12" s="26" customFormat="1" x14ac:dyDescent="0.2">
      <c r="A648" s="25" t="s">
        <v>1524</v>
      </c>
      <c r="B648" s="25" t="s">
        <v>1540</v>
      </c>
      <c r="C648" s="77" t="s">
        <v>1541</v>
      </c>
      <c r="E648" s="78" t="s">
        <v>9</v>
      </c>
      <c r="F648" s="78"/>
      <c r="G648" s="77" t="s">
        <v>3212</v>
      </c>
      <c r="H648" s="27"/>
      <c r="L648" s="27"/>
    </row>
    <row r="649" spans="1:12" s="26" customFormat="1" x14ac:dyDescent="0.2">
      <c r="A649" s="25" t="s">
        <v>1524</v>
      </c>
      <c r="B649" s="25" t="s">
        <v>1542</v>
      </c>
      <c r="C649" s="77" t="s">
        <v>1543</v>
      </c>
      <c r="E649" s="78" t="s">
        <v>9</v>
      </c>
      <c r="F649" s="78"/>
      <c r="G649" s="77" t="s">
        <v>3213</v>
      </c>
      <c r="H649" s="27"/>
      <c r="L649" s="27"/>
    </row>
    <row r="650" spans="1:12" s="74" customFormat="1" x14ac:dyDescent="0.2">
      <c r="A650" s="72" t="s">
        <v>1350</v>
      </c>
      <c r="B650" s="72"/>
      <c r="C650" s="73"/>
      <c r="E650" s="75"/>
      <c r="F650" s="75"/>
      <c r="G650" s="73"/>
      <c r="H650" s="76"/>
      <c r="L650" s="76"/>
    </row>
    <row r="651" spans="1:12" s="81" customFormat="1" x14ac:dyDescent="0.2">
      <c r="A651" s="79" t="s">
        <v>1325</v>
      </c>
      <c r="B651" s="79" t="s">
        <v>1544</v>
      </c>
      <c r="C651" s="80" t="s">
        <v>1545</v>
      </c>
      <c r="E651" s="82"/>
      <c r="F651" s="82"/>
      <c r="G651" s="83" t="s">
        <v>3214</v>
      </c>
      <c r="H651" s="84"/>
      <c r="L651" s="84"/>
    </row>
    <row r="652" spans="1:12" s="87" customFormat="1" x14ac:dyDescent="0.2">
      <c r="A652" s="85" t="s">
        <v>1546</v>
      </c>
      <c r="B652" s="85" t="s">
        <v>173</v>
      </c>
      <c r="C652" s="86" t="s">
        <v>1547</v>
      </c>
      <c r="E652" s="88" t="s">
        <v>9</v>
      </c>
      <c r="F652" s="88"/>
      <c r="G652" s="89" t="s">
        <v>1548</v>
      </c>
      <c r="H652" s="89"/>
      <c r="L652" s="89"/>
    </row>
    <row r="653" spans="1:12" s="261" customFormat="1" x14ac:dyDescent="0.2">
      <c r="A653" s="259" t="s">
        <v>1356</v>
      </c>
      <c r="B653" s="259" t="s">
        <v>3513</v>
      </c>
      <c r="C653" s="260" t="s">
        <v>3514</v>
      </c>
      <c r="D653" s="261" t="s">
        <v>3515</v>
      </c>
      <c r="E653" s="262" t="s">
        <v>9</v>
      </c>
      <c r="F653" s="262"/>
      <c r="G653" s="263" t="s">
        <v>3516</v>
      </c>
      <c r="H653" s="263" t="s">
        <v>3517</v>
      </c>
      <c r="L653" s="263"/>
    </row>
    <row r="654" spans="1:12" s="87" customFormat="1" x14ac:dyDescent="0.2">
      <c r="A654" s="85" t="s">
        <v>1546</v>
      </c>
      <c r="B654" s="85" t="s">
        <v>174</v>
      </c>
      <c r="C654" s="86" t="s">
        <v>1549</v>
      </c>
      <c r="E654" s="88" t="s">
        <v>9</v>
      </c>
      <c r="F654" s="88"/>
      <c r="G654" s="89" t="s">
        <v>1550</v>
      </c>
      <c r="H654" s="89"/>
      <c r="L654" s="89"/>
    </row>
    <row r="655" spans="1:12" s="261" customFormat="1" x14ac:dyDescent="0.2">
      <c r="A655" s="259" t="s">
        <v>1356</v>
      </c>
      <c r="B655" s="259" t="s">
        <v>3518</v>
      </c>
      <c r="C655" s="260" t="s">
        <v>3514</v>
      </c>
      <c r="D655" s="261" t="s">
        <v>3515</v>
      </c>
      <c r="E655" s="262" t="s">
        <v>9</v>
      </c>
      <c r="F655" s="262"/>
      <c r="G655" s="263" t="s">
        <v>3519</v>
      </c>
      <c r="H655" s="263" t="s">
        <v>3517</v>
      </c>
      <c r="L655" s="263"/>
    </row>
    <row r="656" spans="1:12" s="87" customFormat="1" x14ac:dyDescent="0.2">
      <c r="A656" s="85" t="s">
        <v>1546</v>
      </c>
      <c r="B656" s="85" t="s">
        <v>175</v>
      </c>
      <c r="C656" s="86" t="s">
        <v>1551</v>
      </c>
      <c r="E656" s="88" t="s">
        <v>9</v>
      </c>
      <c r="F656" s="88"/>
      <c r="G656" s="89" t="s">
        <v>1552</v>
      </c>
      <c r="H656" s="89"/>
      <c r="L656" s="89"/>
    </row>
    <row r="657" spans="1:12" s="261" customFormat="1" x14ac:dyDescent="0.2">
      <c r="A657" s="259" t="s">
        <v>1356</v>
      </c>
      <c r="B657" s="259" t="s">
        <v>3520</v>
      </c>
      <c r="C657" s="260" t="s">
        <v>3514</v>
      </c>
      <c r="D657" s="261" t="s">
        <v>3515</v>
      </c>
      <c r="E657" s="262" t="s">
        <v>9</v>
      </c>
      <c r="F657" s="262"/>
      <c r="G657" s="263" t="s">
        <v>3521</v>
      </c>
      <c r="H657" s="263" t="s">
        <v>3517</v>
      </c>
      <c r="L657" s="263"/>
    </row>
    <row r="658" spans="1:12" s="87" customFormat="1" x14ac:dyDescent="0.2">
      <c r="A658" s="85" t="s">
        <v>1546</v>
      </c>
      <c r="B658" s="85" t="s">
        <v>176</v>
      </c>
      <c r="C658" s="86" t="s">
        <v>1553</v>
      </c>
      <c r="E658" s="88" t="s">
        <v>9</v>
      </c>
      <c r="F658" s="88"/>
      <c r="G658" s="89" t="s">
        <v>1554</v>
      </c>
      <c r="H658" s="89"/>
      <c r="L658" s="89"/>
    </row>
    <row r="659" spans="1:12" s="261" customFormat="1" x14ac:dyDescent="0.2">
      <c r="A659" s="259" t="s">
        <v>1356</v>
      </c>
      <c r="B659" s="259" t="s">
        <v>3522</v>
      </c>
      <c r="C659" s="260" t="s">
        <v>3514</v>
      </c>
      <c r="D659" s="261" t="s">
        <v>3515</v>
      </c>
      <c r="E659" s="262" t="s">
        <v>9</v>
      </c>
      <c r="F659" s="262"/>
      <c r="G659" s="263" t="s">
        <v>3523</v>
      </c>
      <c r="H659" s="263" t="s">
        <v>3517</v>
      </c>
      <c r="L659" s="263"/>
    </row>
    <row r="660" spans="1:12" s="87" customFormat="1" x14ac:dyDescent="0.2">
      <c r="A660" s="85" t="s">
        <v>1546</v>
      </c>
      <c r="B660" s="85" t="s">
        <v>177</v>
      </c>
      <c r="C660" s="86" t="s">
        <v>1555</v>
      </c>
      <c r="E660" s="88" t="s">
        <v>9</v>
      </c>
      <c r="F660" s="88"/>
      <c r="G660" s="89" t="s">
        <v>1554</v>
      </c>
      <c r="H660" s="89"/>
      <c r="L660" s="89"/>
    </row>
    <row r="661" spans="1:12" s="261" customFormat="1" x14ac:dyDescent="0.2">
      <c r="A661" s="259" t="s">
        <v>1356</v>
      </c>
      <c r="B661" s="259" t="s">
        <v>3524</v>
      </c>
      <c r="C661" s="260" t="s">
        <v>3514</v>
      </c>
      <c r="D661" s="261" t="s">
        <v>3515</v>
      </c>
      <c r="E661" s="262" t="s">
        <v>9</v>
      </c>
      <c r="F661" s="262"/>
      <c r="G661" s="263" t="s">
        <v>3525</v>
      </c>
      <c r="H661" s="263" t="s">
        <v>3517</v>
      </c>
      <c r="L661" s="263"/>
    </row>
    <row r="662" spans="1:12" s="87" customFormat="1" x14ac:dyDescent="0.2">
      <c r="A662" s="85" t="s">
        <v>1546</v>
      </c>
      <c r="B662" s="85" t="s">
        <v>178</v>
      </c>
      <c r="C662" s="86" t="s">
        <v>1556</v>
      </c>
      <c r="E662" s="88" t="s">
        <v>9</v>
      </c>
      <c r="F662" s="88"/>
      <c r="G662" s="89" t="s">
        <v>1554</v>
      </c>
      <c r="H662" s="89"/>
      <c r="L662" s="89"/>
    </row>
    <row r="663" spans="1:12" s="261" customFormat="1" x14ac:dyDescent="0.2">
      <c r="A663" s="259" t="s">
        <v>1356</v>
      </c>
      <c r="B663" s="259" t="s">
        <v>3526</v>
      </c>
      <c r="C663" s="260" t="s">
        <v>3514</v>
      </c>
      <c r="D663" s="261" t="s">
        <v>3515</v>
      </c>
      <c r="E663" s="262" t="s">
        <v>9</v>
      </c>
      <c r="F663" s="262"/>
      <c r="G663" s="263" t="s">
        <v>3527</v>
      </c>
      <c r="H663" s="263" t="s">
        <v>3517</v>
      </c>
      <c r="L663" s="263"/>
    </row>
    <row r="664" spans="1:12" s="87" customFormat="1" x14ac:dyDescent="0.2">
      <c r="A664" s="85" t="s">
        <v>1546</v>
      </c>
      <c r="B664" s="85" t="s">
        <v>179</v>
      </c>
      <c r="C664" s="86" t="s">
        <v>1557</v>
      </c>
      <c r="E664" s="88" t="s">
        <v>9</v>
      </c>
      <c r="F664" s="88"/>
      <c r="G664" s="89" t="s">
        <v>1558</v>
      </c>
      <c r="H664" s="89"/>
      <c r="L664" s="89"/>
    </row>
    <row r="665" spans="1:12" s="261" customFormat="1" x14ac:dyDescent="0.2">
      <c r="A665" s="259" t="s">
        <v>1356</v>
      </c>
      <c r="B665" s="259" t="s">
        <v>3528</v>
      </c>
      <c r="C665" s="260" t="s">
        <v>3514</v>
      </c>
      <c r="D665" s="261" t="s">
        <v>3515</v>
      </c>
      <c r="E665" s="262" t="s">
        <v>9</v>
      </c>
      <c r="F665" s="262"/>
      <c r="G665" s="263" t="s">
        <v>3529</v>
      </c>
      <c r="H665" s="263" t="s">
        <v>3517</v>
      </c>
      <c r="L665" s="263"/>
    </row>
    <row r="666" spans="1:12" s="87" customFormat="1" x14ac:dyDescent="0.2">
      <c r="A666" s="85" t="s">
        <v>1546</v>
      </c>
      <c r="B666" s="85" t="s">
        <v>180</v>
      </c>
      <c r="C666" s="86" t="s">
        <v>1559</v>
      </c>
      <c r="E666" s="88" t="s">
        <v>9</v>
      </c>
      <c r="F666" s="88"/>
      <c r="G666" s="89" t="s">
        <v>1560</v>
      </c>
      <c r="H666" s="89"/>
      <c r="L666" s="89"/>
    </row>
    <row r="667" spans="1:12" s="261" customFormat="1" x14ac:dyDescent="0.2">
      <c r="A667" s="259" t="s">
        <v>1356</v>
      </c>
      <c r="B667" s="259" t="s">
        <v>3530</v>
      </c>
      <c r="C667" s="260" t="s">
        <v>3514</v>
      </c>
      <c r="D667" s="261" t="s">
        <v>3515</v>
      </c>
      <c r="E667" s="262" t="s">
        <v>9</v>
      </c>
      <c r="F667" s="262"/>
      <c r="G667" s="263" t="s">
        <v>3531</v>
      </c>
      <c r="H667" s="263" t="s">
        <v>3517</v>
      </c>
      <c r="L667" s="263"/>
    </row>
    <row r="668" spans="1:12" s="87" customFormat="1" x14ac:dyDescent="0.2">
      <c r="A668" s="85" t="s">
        <v>1546</v>
      </c>
      <c r="B668" s="85" t="s">
        <v>181</v>
      </c>
      <c r="C668" s="86" t="s">
        <v>1561</v>
      </c>
      <c r="E668" s="88" t="s">
        <v>9</v>
      </c>
      <c r="F668" s="88"/>
      <c r="G668" s="89" t="s">
        <v>1562</v>
      </c>
      <c r="H668" s="89"/>
      <c r="L668" s="89"/>
    </row>
    <row r="669" spans="1:12" s="261" customFormat="1" x14ac:dyDescent="0.2">
      <c r="A669" s="259" t="s">
        <v>1356</v>
      </c>
      <c r="B669" s="259" t="s">
        <v>3532</v>
      </c>
      <c r="C669" s="260" t="s">
        <v>3514</v>
      </c>
      <c r="D669" s="261" t="s">
        <v>3515</v>
      </c>
      <c r="E669" s="262" t="s">
        <v>9</v>
      </c>
      <c r="F669" s="262"/>
      <c r="G669" s="263" t="s">
        <v>3533</v>
      </c>
      <c r="H669" s="263" t="s">
        <v>3517</v>
      </c>
      <c r="L669" s="263"/>
    </row>
    <row r="670" spans="1:12" s="87" customFormat="1" x14ac:dyDescent="0.2">
      <c r="A670" s="85" t="s">
        <v>1546</v>
      </c>
      <c r="B670" s="85" t="s">
        <v>182</v>
      </c>
      <c r="C670" s="86" t="s">
        <v>1563</v>
      </c>
      <c r="E670" s="88" t="s">
        <v>9</v>
      </c>
      <c r="F670" s="88"/>
      <c r="G670" s="89" t="s">
        <v>1562</v>
      </c>
      <c r="H670" s="89"/>
      <c r="L670" s="89"/>
    </row>
    <row r="671" spans="1:12" s="261" customFormat="1" x14ac:dyDescent="0.2">
      <c r="A671" s="259" t="s">
        <v>1356</v>
      </c>
      <c r="B671" s="259" t="s">
        <v>3534</v>
      </c>
      <c r="C671" s="260" t="s">
        <v>3514</v>
      </c>
      <c r="D671" s="261" t="s">
        <v>3515</v>
      </c>
      <c r="E671" s="262" t="s">
        <v>9</v>
      </c>
      <c r="F671" s="262"/>
      <c r="G671" s="263" t="s">
        <v>3535</v>
      </c>
      <c r="H671" s="263" t="s">
        <v>3517</v>
      </c>
      <c r="L671" s="263"/>
    </row>
    <row r="672" spans="1:12" s="87" customFormat="1" x14ac:dyDescent="0.2">
      <c r="A672" s="85" t="s">
        <v>1546</v>
      </c>
      <c r="B672" s="85" t="s">
        <v>183</v>
      </c>
      <c r="C672" s="86" t="s">
        <v>1564</v>
      </c>
      <c r="E672" s="88" t="s">
        <v>9</v>
      </c>
      <c r="F672" s="88"/>
      <c r="G672" s="89" t="s">
        <v>1565</v>
      </c>
      <c r="H672" s="89"/>
      <c r="L672" s="89"/>
    </row>
    <row r="673" spans="1:12" s="261" customFormat="1" x14ac:dyDescent="0.2">
      <c r="A673" s="259" t="s">
        <v>1356</v>
      </c>
      <c r="B673" s="259" t="s">
        <v>3536</v>
      </c>
      <c r="C673" s="260" t="s">
        <v>3514</v>
      </c>
      <c r="D673" s="261" t="s">
        <v>3515</v>
      </c>
      <c r="E673" s="262" t="s">
        <v>9</v>
      </c>
      <c r="F673" s="262"/>
      <c r="G673" s="263" t="s">
        <v>3537</v>
      </c>
      <c r="H673" s="263" t="s">
        <v>3517</v>
      </c>
      <c r="L673" s="263"/>
    </row>
    <row r="674" spans="1:12" s="87" customFormat="1" x14ac:dyDescent="0.2">
      <c r="A674" s="85" t="s">
        <v>1546</v>
      </c>
      <c r="B674" s="85" t="s">
        <v>184</v>
      </c>
      <c r="C674" s="86" t="s">
        <v>1566</v>
      </c>
      <c r="E674" s="88" t="s">
        <v>9</v>
      </c>
      <c r="F674" s="88"/>
      <c r="G674" s="89" t="s">
        <v>1567</v>
      </c>
      <c r="H674" s="89"/>
      <c r="L674" s="89"/>
    </row>
    <row r="675" spans="1:12" s="261" customFormat="1" x14ac:dyDescent="0.2">
      <c r="A675" s="259" t="s">
        <v>1356</v>
      </c>
      <c r="B675" s="259" t="s">
        <v>3538</v>
      </c>
      <c r="C675" s="260" t="s">
        <v>3514</v>
      </c>
      <c r="D675" s="261" t="s">
        <v>3515</v>
      </c>
      <c r="E675" s="262" t="s">
        <v>9</v>
      </c>
      <c r="F675" s="262"/>
      <c r="G675" s="263" t="s">
        <v>3539</v>
      </c>
      <c r="H675" s="263" t="s">
        <v>3517</v>
      </c>
      <c r="L675" s="263"/>
    </row>
    <row r="676" spans="1:12" s="87" customFormat="1" x14ac:dyDescent="0.2">
      <c r="A676" s="85" t="s">
        <v>1546</v>
      </c>
      <c r="B676" s="85" t="s">
        <v>185</v>
      </c>
      <c r="C676" s="86" t="s">
        <v>1568</v>
      </c>
      <c r="E676" s="88" t="s">
        <v>9</v>
      </c>
      <c r="F676" s="88"/>
      <c r="G676" s="89" t="s">
        <v>1567</v>
      </c>
      <c r="H676" s="89"/>
      <c r="L676" s="89"/>
    </row>
    <row r="677" spans="1:12" s="261" customFormat="1" x14ac:dyDescent="0.2">
      <c r="A677" s="259" t="s">
        <v>1356</v>
      </c>
      <c r="B677" s="259" t="s">
        <v>3540</v>
      </c>
      <c r="C677" s="260" t="s">
        <v>3514</v>
      </c>
      <c r="D677" s="261" t="s">
        <v>3515</v>
      </c>
      <c r="E677" s="262" t="s">
        <v>9</v>
      </c>
      <c r="F677" s="262"/>
      <c r="G677" s="263" t="s">
        <v>3541</v>
      </c>
      <c r="H677" s="263" t="s">
        <v>3517</v>
      </c>
      <c r="L677" s="263"/>
    </row>
    <row r="678" spans="1:12" s="87" customFormat="1" x14ac:dyDescent="0.2">
      <c r="A678" s="85" t="s">
        <v>1546</v>
      </c>
      <c r="B678" s="85" t="s">
        <v>186</v>
      </c>
      <c r="C678" s="86" t="s">
        <v>1569</v>
      </c>
      <c r="E678" s="88" t="s">
        <v>9</v>
      </c>
      <c r="F678" s="88"/>
      <c r="G678" s="89" t="s">
        <v>1567</v>
      </c>
      <c r="H678" s="89"/>
      <c r="L678" s="89"/>
    </row>
    <row r="679" spans="1:12" s="261" customFormat="1" x14ac:dyDescent="0.2">
      <c r="A679" s="259" t="s">
        <v>1356</v>
      </c>
      <c r="B679" s="259" t="s">
        <v>3542</v>
      </c>
      <c r="C679" s="260" t="s">
        <v>3514</v>
      </c>
      <c r="D679" s="261" t="s">
        <v>3515</v>
      </c>
      <c r="E679" s="262" t="s">
        <v>9</v>
      </c>
      <c r="F679" s="262"/>
      <c r="G679" s="263" t="s">
        <v>3543</v>
      </c>
      <c r="H679" s="263" t="s">
        <v>3517</v>
      </c>
      <c r="L679" s="263"/>
    </row>
    <row r="680" spans="1:12" s="87" customFormat="1" x14ac:dyDescent="0.2">
      <c r="A680" s="85" t="s">
        <v>1546</v>
      </c>
      <c r="B680" s="85" t="s">
        <v>187</v>
      </c>
      <c r="C680" s="86" t="s">
        <v>1570</v>
      </c>
      <c r="E680" s="88" t="s">
        <v>9</v>
      </c>
      <c r="F680" s="88"/>
      <c r="G680" s="89" t="s">
        <v>1571</v>
      </c>
      <c r="H680" s="89"/>
      <c r="L680" s="89"/>
    </row>
    <row r="681" spans="1:12" s="261" customFormat="1" x14ac:dyDescent="0.2">
      <c r="A681" s="259" t="s">
        <v>1356</v>
      </c>
      <c r="B681" s="259" t="s">
        <v>3544</v>
      </c>
      <c r="C681" s="260" t="s">
        <v>3514</v>
      </c>
      <c r="D681" s="261" t="s">
        <v>3515</v>
      </c>
      <c r="E681" s="262" t="s">
        <v>9</v>
      </c>
      <c r="F681" s="262"/>
      <c r="G681" s="263" t="s">
        <v>3545</v>
      </c>
      <c r="H681" s="263" t="s">
        <v>3517</v>
      </c>
      <c r="L681" s="263"/>
    </row>
    <row r="682" spans="1:12" s="87" customFormat="1" x14ac:dyDescent="0.2">
      <c r="A682" s="85" t="s">
        <v>1546</v>
      </c>
      <c r="B682" s="85" t="s">
        <v>601</v>
      </c>
      <c r="C682" s="86" t="s">
        <v>1572</v>
      </c>
      <c r="E682" s="88" t="s">
        <v>9</v>
      </c>
      <c r="F682" s="88"/>
      <c r="G682" s="89" t="s">
        <v>1573</v>
      </c>
      <c r="H682" s="89"/>
      <c r="L682" s="89"/>
    </row>
    <row r="683" spans="1:12" s="261" customFormat="1" x14ac:dyDescent="0.2">
      <c r="A683" s="259" t="s">
        <v>1356</v>
      </c>
      <c r="B683" s="259" t="s">
        <v>3546</v>
      </c>
      <c r="C683" s="260" t="s">
        <v>3514</v>
      </c>
      <c r="D683" s="261" t="s">
        <v>3515</v>
      </c>
      <c r="E683" s="262" t="s">
        <v>9</v>
      </c>
      <c r="F683" s="262"/>
      <c r="G683" s="263" t="s">
        <v>3547</v>
      </c>
      <c r="H683" s="263" t="s">
        <v>3517</v>
      </c>
      <c r="L683" s="263"/>
    </row>
    <row r="684" spans="1:12" s="87" customFormat="1" x14ac:dyDescent="0.2">
      <c r="A684" s="85" t="s">
        <v>1546</v>
      </c>
      <c r="B684" s="85" t="s">
        <v>188</v>
      </c>
      <c r="C684" s="86" t="s">
        <v>1574</v>
      </c>
      <c r="E684" s="88" t="s">
        <v>9</v>
      </c>
      <c r="F684" s="88"/>
      <c r="G684" s="89" t="s">
        <v>1575</v>
      </c>
      <c r="H684" s="89"/>
      <c r="L684" s="89"/>
    </row>
    <row r="685" spans="1:12" s="261" customFormat="1" x14ac:dyDescent="0.2">
      <c r="A685" s="259" t="s">
        <v>1356</v>
      </c>
      <c r="B685" s="259" t="s">
        <v>3548</v>
      </c>
      <c r="C685" s="260" t="s">
        <v>3514</v>
      </c>
      <c r="D685" s="261" t="s">
        <v>3515</v>
      </c>
      <c r="E685" s="262" t="s">
        <v>9</v>
      </c>
      <c r="F685" s="262"/>
      <c r="G685" s="263" t="s">
        <v>3549</v>
      </c>
      <c r="H685" s="263" t="s">
        <v>3517</v>
      </c>
      <c r="L685" s="263"/>
    </row>
    <row r="686" spans="1:12" s="87" customFormat="1" x14ac:dyDescent="0.2">
      <c r="A686" s="85" t="s">
        <v>1546</v>
      </c>
      <c r="B686" s="85" t="s">
        <v>189</v>
      </c>
      <c r="C686" s="86" t="s">
        <v>3215</v>
      </c>
      <c r="E686" s="88" t="s">
        <v>9</v>
      </c>
      <c r="F686" s="88"/>
      <c r="G686" s="89" t="s">
        <v>1576</v>
      </c>
      <c r="H686" s="89"/>
      <c r="L686" s="89"/>
    </row>
    <row r="687" spans="1:12" s="261" customFormat="1" x14ac:dyDescent="0.2">
      <c r="A687" s="259" t="s">
        <v>1356</v>
      </c>
      <c r="B687" s="259" t="s">
        <v>3550</v>
      </c>
      <c r="C687" s="260" t="s">
        <v>3514</v>
      </c>
      <c r="D687" s="261" t="s">
        <v>3515</v>
      </c>
      <c r="E687" s="262" t="s">
        <v>9</v>
      </c>
      <c r="F687" s="262"/>
      <c r="G687" s="263" t="s">
        <v>3551</v>
      </c>
      <c r="H687" s="263" t="s">
        <v>3517</v>
      </c>
      <c r="L687" s="263"/>
    </row>
    <row r="688" spans="1:12" s="87" customFormat="1" x14ac:dyDescent="0.2">
      <c r="A688" s="85" t="s">
        <v>1546</v>
      </c>
      <c r="B688" s="85" t="s">
        <v>190</v>
      </c>
      <c r="C688" s="86" t="s">
        <v>3216</v>
      </c>
      <c r="E688" s="88" t="s">
        <v>9</v>
      </c>
      <c r="F688" s="88"/>
      <c r="G688" s="89" t="s">
        <v>1577</v>
      </c>
      <c r="H688" s="89"/>
      <c r="L688" s="89"/>
    </row>
    <row r="689" spans="1:12" s="261" customFormat="1" x14ac:dyDescent="0.2">
      <c r="A689" s="259" t="s">
        <v>1356</v>
      </c>
      <c r="B689" s="259" t="s">
        <v>3552</v>
      </c>
      <c r="C689" s="260" t="s">
        <v>3514</v>
      </c>
      <c r="D689" s="261" t="s">
        <v>3515</v>
      </c>
      <c r="E689" s="262" t="s">
        <v>9</v>
      </c>
      <c r="F689" s="262"/>
      <c r="G689" s="263" t="s">
        <v>3553</v>
      </c>
      <c r="H689" s="263" t="s">
        <v>3517</v>
      </c>
      <c r="L689" s="263"/>
    </row>
    <row r="690" spans="1:12" s="87" customFormat="1" x14ac:dyDescent="0.2">
      <c r="A690" s="85" t="s">
        <v>1546</v>
      </c>
      <c r="B690" s="85" t="s">
        <v>191</v>
      </c>
      <c r="C690" s="86" t="s">
        <v>1578</v>
      </c>
      <c r="E690" s="88" t="s">
        <v>9</v>
      </c>
      <c r="F690" s="88"/>
      <c r="G690" s="89" t="s">
        <v>1579</v>
      </c>
      <c r="H690" s="89"/>
      <c r="L690" s="89"/>
    </row>
    <row r="691" spans="1:12" s="261" customFormat="1" x14ac:dyDescent="0.2">
      <c r="A691" s="259" t="s">
        <v>1356</v>
      </c>
      <c r="B691" s="259" t="s">
        <v>3554</v>
      </c>
      <c r="C691" s="260" t="s">
        <v>3514</v>
      </c>
      <c r="D691" s="261" t="s">
        <v>3515</v>
      </c>
      <c r="E691" s="262" t="s">
        <v>9</v>
      </c>
      <c r="F691" s="262"/>
      <c r="G691" s="263" t="s">
        <v>3555</v>
      </c>
      <c r="H691" s="263" t="s">
        <v>3517</v>
      </c>
      <c r="L691" s="263"/>
    </row>
    <row r="692" spans="1:12" s="87" customFormat="1" x14ac:dyDescent="0.2">
      <c r="A692" s="85" t="s">
        <v>1546</v>
      </c>
      <c r="B692" s="85" t="s">
        <v>192</v>
      </c>
      <c r="C692" s="86" t="s">
        <v>1580</v>
      </c>
      <c r="E692" s="88" t="s">
        <v>9</v>
      </c>
      <c r="F692" s="88"/>
      <c r="G692" s="89" t="s">
        <v>1581</v>
      </c>
      <c r="H692" s="89"/>
      <c r="L692" s="89"/>
    </row>
    <row r="693" spans="1:12" s="261" customFormat="1" x14ac:dyDescent="0.2">
      <c r="A693" s="259" t="s">
        <v>1356</v>
      </c>
      <c r="B693" s="259" t="s">
        <v>3556</v>
      </c>
      <c r="C693" s="260" t="s">
        <v>3514</v>
      </c>
      <c r="D693" s="261" t="s">
        <v>3515</v>
      </c>
      <c r="E693" s="262" t="s">
        <v>9</v>
      </c>
      <c r="F693" s="262"/>
      <c r="G693" s="263" t="s">
        <v>3557</v>
      </c>
      <c r="H693" s="263" t="s">
        <v>3517</v>
      </c>
      <c r="L693" s="263"/>
    </row>
    <row r="694" spans="1:12" s="87" customFormat="1" x14ac:dyDescent="0.2">
      <c r="A694" s="85" t="s">
        <v>1546</v>
      </c>
      <c r="B694" s="85" t="s">
        <v>193</v>
      </c>
      <c r="C694" s="86" t="s">
        <v>1582</v>
      </c>
      <c r="E694" s="88" t="s">
        <v>9</v>
      </c>
      <c r="F694" s="88"/>
      <c r="G694" s="89" t="s">
        <v>1583</v>
      </c>
      <c r="H694" s="89"/>
      <c r="L694" s="89"/>
    </row>
    <row r="695" spans="1:12" s="261" customFormat="1" x14ac:dyDescent="0.2">
      <c r="A695" s="259" t="s">
        <v>1356</v>
      </c>
      <c r="B695" s="259" t="s">
        <v>3558</v>
      </c>
      <c r="C695" s="260" t="s">
        <v>3514</v>
      </c>
      <c r="D695" s="261" t="s">
        <v>3515</v>
      </c>
      <c r="E695" s="262" t="s">
        <v>9</v>
      </c>
      <c r="F695" s="262"/>
      <c r="G695" s="263" t="s">
        <v>3559</v>
      </c>
      <c r="H695" s="263" t="s">
        <v>3517</v>
      </c>
      <c r="L695" s="263"/>
    </row>
    <row r="696" spans="1:12" s="87" customFormat="1" x14ac:dyDescent="0.2">
      <c r="A696" s="85" t="s">
        <v>1546</v>
      </c>
      <c r="B696" s="85" t="s">
        <v>194</v>
      </c>
      <c r="C696" s="86" t="s">
        <v>1584</v>
      </c>
      <c r="E696" s="88" t="s">
        <v>9</v>
      </c>
      <c r="F696" s="88"/>
      <c r="G696" s="89" t="s">
        <v>1583</v>
      </c>
      <c r="H696" s="89"/>
      <c r="L696" s="89"/>
    </row>
    <row r="697" spans="1:12" s="261" customFormat="1" x14ac:dyDescent="0.2">
      <c r="A697" s="259" t="s">
        <v>1356</v>
      </c>
      <c r="B697" s="259" t="s">
        <v>3560</v>
      </c>
      <c r="C697" s="260" t="s">
        <v>3514</v>
      </c>
      <c r="D697" s="261" t="s">
        <v>3515</v>
      </c>
      <c r="E697" s="262" t="s">
        <v>9</v>
      </c>
      <c r="F697" s="262"/>
      <c r="G697" s="263" t="s">
        <v>3561</v>
      </c>
      <c r="H697" s="263" t="s">
        <v>3517</v>
      </c>
      <c r="L697" s="263"/>
    </row>
    <row r="698" spans="1:12" s="87" customFormat="1" x14ac:dyDescent="0.2">
      <c r="A698" s="85" t="s">
        <v>1546</v>
      </c>
      <c r="B698" s="85" t="s">
        <v>195</v>
      </c>
      <c r="C698" s="86" t="s">
        <v>1585</v>
      </c>
      <c r="E698" s="88" t="s">
        <v>9</v>
      </c>
      <c r="F698" s="88"/>
      <c r="G698" s="89" t="s">
        <v>1583</v>
      </c>
      <c r="H698" s="89"/>
      <c r="L698" s="89"/>
    </row>
    <row r="699" spans="1:12" s="261" customFormat="1" x14ac:dyDescent="0.2">
      <c r="A699" s="259" t="s">
        <v>1356</v>
      </c>
      <c r="B699" s="259" t="s">
        <v>3562</v>
      </c>
      <c r="C699" s="260" t="s">
        <v>3514</v>
      </c>
      <c r="D699" s="261" t="s">
        <v>3515</v>
      </c>
      <c r="E699" s="262" t="s">
        <v>9</v>
      </c>
      <c r="F699" s="262"/>
      <c r="G699" s="263" t="s">
        <v>3563</v>
      </c>
      <c r="H699" s="263" t="s">
        <v>3517</v>
      </c>
      <c r="L699" s="263"/>
    </row>
    <row r="700" spans="1:12" s="87" customFormat="1" x14ac:dyDescent="0.2">
      <c r="A700" s="85" t="s">
        <v>1546</v>
      </c>
      <c r="B700" s="85" t="s">
        <v>196</v>
      </c>
      <c r="C700" s="86" t="s">
        <v>3217</v>
      </c>
      <c r="E700" s="88" t="s">
        <v>9</v>
      </c>
      <c r="F700" s="88"/>
      <c r="G700" s="89" t="s">
        <v>1586</v>
      </c>
      <c r="H700" s="89"/>
      <c r="L700" s="89"/>
    </row>
    <row r="701" spans="1:12" s="261" customFormat="1" x14ac:dyDescent="0.2">
      <c r="A701" s="259" t="s">
        <v>1356</v>
      </c>
      <c r="B701" s="259" t="s">
        <v>3564</v>
      </c>
      <c r="C701" s="260" t="s">
        <v>3514</v>
      </c>
      <c r="D701" s="261" t="s">
        <v>3515</v>
      </c>
      <c r="E701" s="262" t="s">
        <v>9</v>
      </c>
      <c r="F701" s="262"/>
      <c r="G701" s="263" t="s">
        <v>3565</v>
      </c>
      <c r="H701" s="263" t="s">
        <v>3517</v>
      </c>
      <c r="L701" s="263"/>
    </row>
    <row r="702" spans="1:12" s="87" customFormat="1" x14ac:dyDescent="0.2">
      <c r="A702" s="85" t="s">
        <v>1546</v>
      </c>
      <c r="B702" s="85" t="s">
        <v>197</v>
      </c>
      <c r="C702" s="86" t="s">
        <v>1587</v>
      </c>
      <c r="E702" s="88" t="s">
        <v>9</v>
      </c>
      <c r="F702" s="88"/>
      <c r="G702" s="89" t="s">
        <v>1588</v>
      </c>
      <c r="H702" s="89"/>
      <c r="L702" s="89"/>
    </row>
    <row r="703" spans="1:12" s="261" customFormat="1" x14ac:dyDescent="0.2">
      <c r="A703" s="259" t="s">
        <v>1356</v>
      </c>
      <c r="B703" s="259" t="s">
        <v>3566</v>
      </c>
      <c r="C703" s="260" t="s">
        <v>3514</v>
      </c>
      <c r="D703" s="261" t="s">
        <v>3515</v>
      </c>
      <c r="E703" s="262" t="s">
        <v>9</v>
      </c>
      <c r="F703" s="262"/>
      <c r="G703" s="263" t="s">
        <v>3567</v>
      </c>
      <c r="H703" s="263" t="s">
        <v>3517</v>
      </c>
      <c r="L703" s="263"/>
    </row>
    <row r="704" spans="1:12" s="87" customFormat="1" x14ac:dyDescent="0.2">
      <c r="A704" s="85" t="s">
        <v>1546</v>
      </c>
      <c r="B704" s="85" t="s">
        <v>198</v>
      </c>
      <c r="C704" s="86" t="s">
        <v>1589</v>
      </c>
      <c r="E704" s="88" t="s">
        <v>9</v>
      </c>
      <c r="F704" s="88"/>
      <c r="G704" s="89" t="s">
        <v>1590</v>
      </c>
      <c r="H704" s="89"/>
      <c r="L704" s="89"/>
    </row>
    <row r="705" spans="1:13" s="261" customFormat="1" x14ac:dyDescent="0.2">
      <c r="A705" s="259" t="s">
        <v>1356</v>
      </c>
      <c r="B705" s="259" t="s">
        <v>3568</v>
      </c>
      <c r="C705" s="260" t="s">
        <v>3514</v>
      </c>
      <c r="D705" s="261" t="s">
        <v>3515</v>
      </c>
      <c r="E705" s="262" t="s">
        <v>9</v>
      </c>
      <c r="F705" s="262"/>
      <c r="G705" s="263" t="s">
        <v>3569</v>
      </c>
      <c r="H705" s="263" t="s">
        <v>3517</v>
      </c>
      <c r="L705" s="263"/>
    </row>
    <row r="706" spans="1:13" s="87" customFormat="1" x14ac:dyDescent="0.2">
      <c r="A706" s="85" t="s">
        <v>1546</v>
      </c>
      <c r="B706" s="85" t="s">
        <v>472</v>
      </c>
      <c r="C706" s="86" t="s">
        <v>1591</v>
      </c>
      <c r="E706" s="88" t="s">
        <v>9</v>
      </c>
      <c r="F706" s="88"/>
      <c r="G706" s="89" t="s">
        <v>1592</v>
      </c>
      <c r="H706" s="89"/>
      <c r="L706" s="89"/>
    </row>
    <row r="707" spans="1:13" s="261" customFormat="1" x14ac:dyDescent="0.2">
      <c r="A707" s="259" t="s">
        <v>1356</v>
      </c>
      <c r="B707" s="259" t="s">
        <v>3570</v>
      </c>
      <c r="C707" s="260" t="s">
        <v>3514</v>
      </c>
      <c r="D707" s="261" t="s">
        <v>3515</v>
      </c>
      <c r="E707" s="262" t="s">
        <v>9</v>
      </c>
      <c r="F707" s="262"/>
      <c r="G707" s="263" t="s">
        <v>3571</v>
      </c>
      <c r="H707" s="263" t="s">
        <v>3517</v>
      </c>
      <c r="L707" s="263"/>
    </row>
    <row r="708" spans="1:13" s="87" customFormat="1" x14ac:dyDescent="0.2">
      <c r="A708" s="85" t="s">
        <v>1546</v>
      </c>
      <c r="B708" s="85" t="s">
        <v>473</v>
      </c>
      <c r="C708" s="86" t="s">
        <v>1593</v>
      </c>
      <c r="E708" s="88" t="s">
        <v>9</v>
      </c>
      <c r="F708" s="88"/>
      <c r="G708" s="89" t="s">
        <v>1594</v>
      </c>
      <c r="H708" s="89"/>
      <c r="L708" s="89"/>
    </row>
    <row r="709" spans="1:13" s="261" customFormat="1" x14ac:dyDescent="0.2">
      <c r="A709" s="259" t="s">
        <v>1356</v>
      </c>
      <c r="B709" s="259" t="s">
        <v>3572</v>
      </c>
      <c r="C709" s="260" t="s">
        <v>3514</v>
      </c>
      <c r="D709" s="261" t="s">
        <v>3515</v>
      </c>
      <c r="E709" s="262" t="s">
        <v>9</v>
      </c>
      <c r="F709" s="262"/>
      <c r="G709" s="263" t="s">
        <v>3573</v>
      </c>
      <c r="H709" s="263" t="s">
        <v>3517</v>
      </c>
      <c r="L709" s="263"/>
    </row>
    <row r="710" spans="1:13" s="87" customFormat="1" x14ac:dyDescent="0.2">
      <c r="A710" s="85" t="s">
        <v>1546</v>
      </c>
      <c r="B710" s="85" t="s">
        <v>474</v>
      </c>
      <c r="C710" s="86" t="s">
        <v>1595</v>
      </c>
      <c r="E710" s="88" t="s">
        <v>9</v>
      </c>
      <c r="F710" s="88"/>
      <c r="G710" s="89" t="s">
        <v>1594</v>
      </c>
      <c r="H710" s="89"/>
      <c r="L710" s="89"/>
    </row>
    <row r="711" spans="1:13" s="261" customFormat="1" x14ac:dyDescent="0.2">
      <c r="A711" s="259" t="s">
        <v>1356</v>
      </c>
      <c r="B711" s="259" t="s">
        <v>3574</v>
      </c>
      <c r="C711" s="260" t="s">
        <v>3514</v>
      </c>
      <c r="D711" s="261" t="s">
        <v>3515</v>
      </c>
      <c r="E711" s="262" t="s">
        <v>9</v>
      </c>
      <c r="F711" s="262"/>
      <c r="G711" s="263" t="s">
        <v>3575</v>
      </c>
      <c r="H711" s="263" t="s">
        <v>3517</v>
      </c>
      <c r="L711" s="263"/>
    </row>
    <row r="712" spans="1:13" s="87" customFormat="1" x14ac:dyDescent="0.2">
      <c r="A712" s="85" t="s">
        <v>1546</v>
      </c>
      <c r="B712" s="85" t="s">
        <v>475</v>
      </c>
      <c r="C712" s="86" t="s">
        <v>1596</v>
      </c>
      <c r="E712" s="88" t="s">
        <v>9</v>
      </c>
      <c r="F712" s="88"/>
      <c r="G712" s="89" t="s">
        <v>1594</v>
      </c>
      <c r="H712" s="89"/>
      <c r="L712" s="89"/>
    </row>
    <row r="713" spans="1:13" s="261" customFormat="1" x14ac:dyDescent="0.2">
      <c r="A713" s="259" t="s">
        <v>1356</v>
      </c>
      <c r="B713" s="259" t="s">
        <v>3576</v>
      </c>
      <c r="C713" s="260" t="s">
        <v>3514</v>
      </c>
      <c r="D713" s="261" t="s">
        <v>3515</v>
      </c>
      <c r="E713" s="262" t="s">
        <v>9</v>
      </c>
      <c r="F713" s="262"/>
      <c r="G713" s="263" t="s">
        <v>3577</v>
      </c>
      <c r="H713" s="263" t="s">
        <v>3517</v>
      </c>
      <c r="L713" s="263"/>
    </row>
    <row r="714" spans="1:13" s="87" customFormat="1" x14ac:dyDescent="0.2">
      <c r="A714" s="85" t="s">
        <v>1546</v>
      </c>
      <c r="B714" s="85" t="s">
        <v>476</v>
      </c>
      <c r="C714" s="86" t="s">
        <v>1597</v>
      </c>
      <c r="E714" s="88" t="s">
        <v>9</v>
      </c>
      <c r="F714" s="88"/>
      <c r="G714" s="89" t="s">
        <v>1598</v>
      </c>
      <c r="H714" s="89"/>
      <c r="L714" s="89"/>
    </row>
    <row r="715" spans="1:13" s="261" customFormat="1" x14ac:dyDescent="0.2">
      <c r="A715" s="259" t="s">
        <v>1356</v>
      </c>
      <c r="B715" s="259" t="s">
        <v>3578</v>
      </c>
      <c r="C715" s="260" t="s">
        <v>3514</v>
      </c>
      <c r="D715" s="261" t="s">
        <v>3515</v>
      </c>
      <c r="E715" s="262" t="s">
        <v>9</v>
      </c>
      <c r="F715" s="262"/>
      <c r="G715" s="263" t="s">
        <v>3579</v>
      </c>
      <c r="H715" s="263" t="s">
        <v>3517</v>
      </c>
      <c r="L715" s="263"/>
    </row>
    <row r="716" spans="1:13" s="87" customFormat="1" x14ac:dyDescent="0.2">
      <c r="A716" s="85" t="s">
        <v>1546</v>
      </c>
      <c r="B716" s="85" t="s">
        <v>477</v>
      </c>
      <c r="C716" s="86" t="s">
        <v>1599</v>
      </c>
      <c r="E716" s="88" t="s">
        <v>9</v>
      </c>
      <c r="F716" s="88"/>
      <c r="G716" s="89" t="s">
        <v>1600</v>
      </c>
      <c r="H716" s="89"/>
      <c r="L716" s="89"/>
    </row>
    <row r="717" spans="1:13" s="261" customFormat="1" x14ac:dyDescent="0.2">
      <c r="A717" s="259" t="s">
        <v>1356</v>
      </c>
      <c r="B717" s="259" t="s">
        <v>3580</v>
      </c>
      <c r="C717" s="260" t="s">
        <v>3514</v>
      </c>
      <c r="D717" s="261" t="s">
        <v>3515</v>
      </c>
      <c r="E717" s="262" t="s">
        <v>9</v>
      </c>
      <c r="F717" s="262"/>
      <c r="G717" s="263" t="s">
        <v>3581</v>
      </c>
      <c r="H717" s="263" t="s">
        <v>3517</v>
      </c>
      <c r="L717" s="263"/>
    </row>
    <row r="718" spans="1:13" s="91" customFormat="1" x14ac:dyDescent="0.2">
      <c r="A718" s="90" t="s">
        <v>1350</v>
      </c>
      <c r="B718" s="90"/>
      <c r="C718" s="80"/>
      <c r="E718" s="83"/>
      <c r="F718" s="83"/>
      <c r="G718" s="84"/>
      <c r="H718" s="84"/>
      <c r="L718" s="84"/>
    </row>
    <row r="719" spans="1:13" s="120" customFormat="1" x14ac:dyDescent="0.2">
      <c r="A719" s="118" t="s">
        <v>2323</v>
      </c>
      <c r="B719" s="118" t="s">
        <v>1601</v>
      </c>
      <c r="C719" s="119" t="s">
        <v>3218</v>
      </c>
      <c r="G719" s="121" t="s">
        <v>3219</v>
      </c>
      <c r="H719" s="121"/>
      <c r="L719" s="121"/>
    </row>
    <row r="720" spans="1:13" s="23" customFormat="1" x14ac:dyDescent="0.2">
      <c r="A720" s="20" t="s">
        <v>2327</v>
      </c>
      <c r="B720" s="20" t="s">
        <v>199</v>
      </c>
      <c r="C720" s="99" t="s">
        <v>3220</v>
      </c>
      <c r="D720" s="23" t="s">
        <v>3221</v>
      </c>
      <c r="E720" s="109" t="s">
        <v>9</v>
      </c>
      <c r="F720" s="109" t="s">
        <v>3222</v>
      </c>
      <c r="G720" s="109"/>
      <c r="H720" s="24"/>
      <c r="L720" s="24"/>
      <c r="M720" s="23" t="s">
        <v>3223</v>
      </c>
    </row>
    <row r="721" spans="1:12" s="23" customFormat="1" x14ac:dyDescent="0.2">
      <c r="A721" s="20" t="s">
        <v>1356</v>
      </c>
      <c r="B721" s="20" t="s">
        <v>200</v>
      </c>
      <c r="C721" s="99" t="s">
        <v>3224</v>
      </c>
      <c r="D721" s="23" t="s">
        <v>3221</v>
      </c>
      <c r="E721" s="109" t="s">
        <v>9</v>
      </c>
      <c r="F721" s="109"/>
      <c r="G721" s="109" t="s">
        <v>3225</v>
      </c>
      <c r="H721" s="109" t="s">
        <v>3226</v>
      </c>
      <c r="I721" s="109" t="s">
        <v>2420</v>
      </c>
      <c r="J721" s="109"/>
      <c r="L721" s="24"/>
    </row>
    <row r="722" spans="1:12" s="35" customFormat="1" x14ac:dyDescent="0.2">
      <c r="A722" s="38" t="s">
        <v>1349</v>
      </c>
      <c r="B722" s="38" t="s">
        <v>3227</v>
      </c>
      <c r="C722" s="114"/>
      <c r="E722" s="115" t="s">
        <v>9</v>
      </c>
      <c r="F722" s="115"/>
      <c r="G722" s="115" t="s">
        <v>3225</v>
      </c>
      <c r="H722" s="36"/>
      <c r="L722" s="36" t="s">
        <v>3228</v>
      </c>
    </row>
    <row r="723" spans="1:12" s="35" customFormat="1" x14ac:dyDescent="0.2">
      <c r="A723" s="38" t="s">
        <v>1349</v>
      </c>
      <c r="B723" s="38" t="s">
        <v>201</v>
      </c>
      <c r="C723" s="114"/>
      <c r="E723" s="115" t="s">
        <v>9</v>
      </c>
      <c r="F723" s="115"/>
      <c r="G723" s="115" t="s">
        <v>3225</v>
      </c>
      <c r="H723" s="36"/>
      <c r="L723" s="36" t="s">
        <v>3229</v>
      </c>
    </row>
    <row r="724" spans="1:12" s="143" customFormat="1" x14ac:dyDescent="0.2">
      <c r="A724" s="140" t="s">
        <v>1350</v>
      </c>
      <c r="B724" s="141"/>
      <c r="C724" s="142"/>
      <c r="G724" s="144"/>
      <c r="H724" s="144"/>
      <c r="L724" s="144"/>
    </row>
    <row r="725" spans="1:12" s="120" customFormat="1" x14ac:dyDescent="0.2">
      <c r="A725" s="118" t="s">
        <v>2323</v>
      </c>
      <c r="B725" s="118" t="s">
        <v>1602</v>
      </c>
      <c r="C725" s="119" t="s">
        <v>3230</v>
      </c>
      <c r="G725" s="121" t="s">
        <v>3231</v>
      </c>
      <c r="H725" s="121"/>
      <c r="L725" s="121"/>
    </row>
    <row r="726" spans="1:12" s="23" customFormat="1" x14ac:dyDescent="0.2">
      <c r="A726" s="20" t="s">
        <v>2327</v>
      </c>
      <c r="B726" s="20" t="s">
        <v>202</v>
      </c>
      <c r="C726" s="99" t="s">
        <v>3232</v>
      </c>
      <c r="E726" s="109" t="s">
        <v>9</v>
      </c>
      <c r="F726" s="109" t="s">
        <v>3222</v>
      </c>
      <c r="G726" s="109"/>
      <c r="H726" s="24"/>
      <c r="L726" s="24"/>
    </row>
    <row r="727" spans="1:12" s="23" customFormat="1" x14ac:dyDescent="0.2">
      <c r="A727" s="20" t="s">
        <v>3233</v>
      </c>
      <c r="B727" s="20" t="s">
        <v>1603</v>
      </c>
      <c r="C727" s="99" t="s">
        <v>3234</v>
      </c>
      <c r="D727" s="23" t="s">
        <v>3235</v>
      </c>
      <c r="E727" s="109" t="s">
        <v>9</v>
      </c>
      <c r="F727" s="109"/>
      <c r="G727" s="109"/>
      <c r="H727" s="24"/>
      <c r="L727" s="24"/>
    </row>
    <row r="728" spans="1:12" s="23" customFormat="1" x14ac:dyDescent="0.2">
      <c r="A728" s="20" t="s">
        <v>1356</v>
      </c>
      <c r="B728" s="20" t="s">
        <v>3236</v>
      </c>
      <c r="C728" s="99" t="s">
        <v>3237</v>
      </c>
      <c r="E728" s="109" t="s">
        <v>9</v>
      </c>
      <c r="F728" s="109"/>
      <c r="G728" s="109" t="s">
        <v>3238</v>
      </c>
      <c r="H728" s="24"/>
      <c r="L728" s="24"/>
    </row>
    <row r="729" spans="1:12" s="35" customFormat="1" x14ac:dyDescent="0.2">
      <c r="A729" s="38" t="s">
        <v>1349</v>
      </c>
      <c r="B729" s="38" t="s">
        <v>203</v>
      </c>
      <c r="C729" s="114"/>
      <c r="E729" s="115"/>
      <c r="F729" s="115"/>
      <c r="G729" s="115"/>
      <c r="H729" s="36"/>
      <c r="L729" s="36" t="s">
        <v>3239</v>
      </c>
    </row>
    <row r="730" spans="1:12" s="23" customFormat="1" x14ac:dyDescent="0.2">
      <c r="A730" s="20" t="s">
        <v>1356</v>
      </c>
      <c r="B730" s="20" t="s">
        <v>204</v>
      </c>
      <c r="C730" s="99" t="s">
        <v>3240</v>
      </c>
      <c r="D730" s="23" t="s">
        <v>3241</v>
      </c>
      <c r="E730" s="109" t="s">
        <v>9</v>
      </c>
      <c r="F730" s="109" t="s">
        <v>3242</v>
      </c>
      <c r="G730" s="109" t="s">
        <v>3243</v>
      </c>
      <c r="H730" s="109" t="s">
        <v>3244</v>
      </c>
      <c r="I730" s="109" t="s">
        <v>2420</v>
      </c>
      <c r="J730" s="109"/>
      <c r="L730" s="24"/>
    </row>
    <row r="731" spans="1:12" s="35" customFormat="1" x14ac:dyDescent="0.2">
      <c r="A731" s="38" t="s">
        <v>1349</v>
      </c>
      <c r="B731" s="38" t="s">
        <v>3245</v>
      </c>
      <c r="C731" s="114"/>
      <c r="E731" s="115" t="s">
        <v>9</v>
      </c>
      <c r="F731" s="115"/>
      <c r="G731" s="115" t="s">
        <v>3243</v>
      </c>
      <c r="H731" s="36"/>
      <c r="L731" s="36" t="s">
        <v>3246</v>
      </c>
    </row>
    <row r="732" spans="1:12" s="35" customFormat="1" x14ac:dyDescent="0.2">
      <c r="A732" s="38" t="s">
        <v>1349</v>
      </c>
      <c r="B732" s="38" t="s">
        <v>205</v>
      </c>
      <c r="C732" s="114"/>
      <c r="E732" s="115" t="s">
        <v>9</v>
      </c>
      <c r="F732" s="115"/>
      <c r="G732" s="115" t="s">
        <v>3243</v>
      </c>
      <c r="H732" s="36"/>
      <c r="L732" s="36" t="s">
        <v>3247</v>
      </c>
    </row>
    <row r="733" spans="1:12" s="143" customFormat="1" x14ac:dyDescent="0.2">
      <c r="A733" s="140" t="s">
        <v>1350</v>
      </c>
      <c r="B733" s="141"/>
      <c r="C733" s="142"/>
      <c r="G733" s="144"/>
      <c r="H733" s="144"/>
      <c r="L733" s="144"/>
    </row>
    <row r="734" spans="1:12" s="120" customFormat="1" x14ac:dyDescent="0.2">
      <c r="A734" s="118" t="s">
        <v>2323</v>
      </c>
      <c r="B734" s="118" t="s">
        <v>1604</v>
      </c>
      <c r="C734" s="119" t="s">
        <v>392</v>
      </c>
      <c r="G734" s="121" t="s">
        <v>3248</v>
      </c>
      <c r="H734" s="121"/>
      <c r="L734" s="121"/>
    </row>
    <row r="735" spans="1:12" s="23" customFormat="1" x14ac:dyDescent="0.2">
      <c r="A735" s="20" t="s">
        <v>2327</v>
      </c>
      <c r="B735" s="20" t="s">
        <v>206</v>
      </c>
      <c r="C735" s="99" t="s">
        <v>3249</v>
      </c>
      <c r="E735" s="109" t="s">
        <v>9</v>
      </c>
      <c r="F735" s="109" t="s">
        <v>3222</v>
      </c>
      <c r="G735" s="109"/>
      <c r="H735" s="24"/>
      <c r="L735" s="24"/>
    </row>
    <row r="736" spans="1:12" s="23" customFormat="1" x14ac:dyDescent="0.2">
      <c r="A736" s="20" t="s">
        <v>3250</v>
      </c>
      <c r="B736" s="20" t="s">
        <v>207</v>
      </c>
      <c r="C736" s="99" t="s">
        <v>2339</v>
      </c>
      <c r="E736" s="109" t="s">
        <v>9</v>
      </c>
      <c r="F736" s="109"/>
      <c r="G736" s="109"/>
      <c r="H736" s="24"/>
      <c r="L736" s="24"/>
    </row>
    <row r="737" spans="1:12" s="23" customFormat="1" x14ac:dyDescent="0.2">
      <c r="A737" s="20" t="s">
        <v>1356</v>
      </c>
      <c r="B737" s="20" t="s">
        <v>208</v>
      </c>
      <c r="C737" s="99" t="s">
        <v>3251</v>
      </c>
      <c r="D737" s="23" t="s">
        <v>3252</v>
      </c>
      <c r="E737" s="109" t="s">
        <v>9</v>
      </c>
      <c r="F737" s="109" t="s">
        <v>3242</v>
      </c>
      <c r="G737" s="109" t="s">
        <v>3253</v>
      </c>
      <c r="H737" s="109" t="s">
        <v>2351</v>
      </c>
      <c r="I737" s="109" t="s">
        <v>2420</v>
      </c>
      <c r="J737" s="109"/>
      <c r="L737" s="24"/>
    </row>
    <row r="738" spans="1:12" s="35" customFormat="1" x14ac:dyDescent="0.2">
      <c r="A738" s="38" t="s">
        <v>1349</v>
      </c>
      <c r="B738" s="38" t="s">
        <v>3254</v>
      </c>
      <c r="C738" s="114"/>
      <c r="E738" s="115" t="s">
        <v>9</v>
      </c>
      <c r="F738" s="115"/>
      <c r="G738" s="115" t="s">
        <v>3253</v>
      </c>
      <c r="H738" s="36"/>
      <c r="L738" s="36" t="s">
        <v>3255</v>
      </c>
    </row>
    <row r="739" spans="1:12" s="35" customFormat="1" x14ac:dyDescent="0.2">
      <c r="A739" s="38" t="s">
        <v>1349</v>
      </c>
      <c r="B739" s="38" t="s">
        <v>209</v>
      </c>
      <c r="C739" s="114"/>
      <c r="E739" s="115" t="s">
        <v>9</v>
      </c>
      <c r="F739" s="115"/>
      <c r="G739" s="115" t="s">
        <v>3253</v>
      </c>
      <c r="H739" s="36"/>
      <c r="L739" s="36" t="s">
        <v>3256</v>
      </c>
    </row>
    <row r="740" spans="1:12" s="143" customFormat="1" x14ac:dyDescent="0.2">
      <c r="A740" s="140" t="s">
        <v>1350</v>
      </c>
      <c r="B740" s="141"/>
      <c r="C740" s="142"/>
      <c r="G740" s="144"/>
      <c r="H740" s="144"/>
      <c r="L740" s="144"/>
    </row>
    <row r="741" spans="1:12" s="149" customFormat="1" x14ac:dyDescent="0.2">
      <c r="A741" s="147" t="s">
        <v>2323</v>
      </c>
      <c r="B741" s="147" t="s">
        <v>287</v>
      </c>
      <c r="C741" s="148" t="s">
        <v>3257</v>
      </c>
      <c r="G741" s="150" t="s">
        <v>3258</v>
      </c>
      <c r="H741" s="150"/>
      <c r="L741" s="150"/>
    </row>
    <row r="742" spans="1:12" s="23" customFormat="1" x14ac:dyDescent="0.2">
      <c r="A742" s="20" t="s">
        <v>2327</v>
      </c>
      <c r="B742" s="20" t="s">
        <v>210</v>
      </c>
      <c r="C742" s="99" t="s">
        <v>3259</v>
      </c>
      <c r="D742" s="23" t="s">
        <v>3260</v>
      </c>
      <c r="E742" s="109" t="s">
        <v>9</v>
      </c>
      <c r="F742" s="109" t="s">
        <v>3222</v>
      </c>
      <c r="G742" s="109"/>
      <c r="H742" s="24"/>
      <c r="L742" s="24"/>
    </row>
    <row r="743" spans="1:12" s="23" customFormat="1" x14ac:dyDescent="0.2">
      <c r="A743" s="20" t="s">
        <v>1356</v>
      </c>
      <c r="B743" s="20" t="s">
        <v>211</v>
      </c>
      <c r="C743" s="99" t="s">
        <v>3261</v>
      </c>
      <c r="D743" s="23" t="s">
        <v>3260</v>
      </c>
      <c r="E743" s="109" t="s">
        <v>9</v>
      </c>
      <c r="F743" s="109" t="s">
        <v>3242</v>
      </c>
      <c r="G743" s="109" t="s">
        <v>3262</v>
      </c>
      <c r="H743" s="109" t="s">
        <v>3263</v>
      </c>
      <c r="I743" s="109" t="s">
        <v>2420</v>
      </c>
      <c r="J743" s="109"/>
      <c r="L743" s="24"/>
    </row>
    <row r="744" spans="1:12" s="35" customFormat="1" x14ac:dyDescent="0.2">
      <c r="A744" s="38" t="s">
        <v>1349</v>
      </c>
      <c r="B744" s="38" t="s">
        <v>3264</v>
      </c>
      <c r="C744" s="114"/>
      <c r="E744" s="115" t="s">
        <v>9</v>
      </c>
      <c r="F744" s="115"/>
      <c r="G744" s="115" t="s">
        <v>3262</v>
      </c>
      <c r="H744" s="36"/>
      <c r="L744" s="36" t="s">
        <v>3265</v>
      </c>
    </row>
    <row r="745" spans="1:12" s="35" customFormat="1" x14ac:dyDescent="0.2">
      <c r="A745" s="38" t="s">
        <v>1349</v>
      </c>
      <c r="B745" s="38" t="s">
        <v>212</v>
      </c>
      <c r="C745" s="114"/>
      <c r="E745" s="115" t="s">
        <v>9</v>
      </c>
      <c r="F745" s="115"/>
      <c r="G745" s="115" t="s">
        <v>3262</v>
      </c>
      <c r="H745" s="36"/>
      <c r="L745" s="36" t="s">
        <v>3266</v>
      </c>
    </row>
    <row r="746" spans="1:12" s="91" customFormat="1" x14ac:dyDescent="0.2">
      <c r="A746" s="90" t="s">
        <v>1350</v>
      </c>
      <c r="B746" s="151"/>
      <c r="C746" s="80"/>
      <c r="G746" s="84"/>
      <c r="H746" s="84"/>
      <c r="L746" s="84"/>
    </row>
    <row r="747" spans="1:12" s="149" customFormat="1" x14ac:dyDescent="0.2">
      <c r="A747" s="147" t="s">
        <v>2323</v>
      </c>
      <c r="B747" s="147" t="s">
        <v>288</v>
      </c>
      <c r="C747" s="148" t="s">
        <v>1605</v>
      </c>
      <c r="G747" s="150" t="s">
        <v>3267</v>
      </c>
      <c r="H747" s="150"/>
      <c r="L747" s="150"/>
    </row>
    <row r="748" spans="1:12" s="23" customFormat="1" x14ac:dyDescent="0.2">
      <c r="A748" s="20" t="s">
        <v>2327</v>
      </c>
      <c r="B748" s="20" t="s">
        <v>213</v>
      </c>
      <c r="C748" s="99" t="s">
        <v>3268</v>
      </c>
      <c r="D748" s="23" t="s">
        <v>3269</v>
      </c>
      <c r="E748" s="109" t="s">
        <v>9</v>
      </c>
      <c r="F748" s="109" t="s">
        <v>3222</v>
      </c>
      <c r="G748" s="109"/>
      <c r="H748" s="24"/>
      <c r="L748" s="24"/>
    </row>
    <row r="749" spans="1:12" s="23" customFormat="1" x14ac:dyDescent="0.2">
      <c r="A749" s="20" t="s">
        <v>1356</v>
      </c>
      <c r="B749" s="20" t="s">
        <v>214</v>
      </c>
      <c r="C749" s="99" t="s">
        <v>3270</v>
      </c>
      <c r="D749" s="23" t="s">
        <v>3269</v>
      </c>
      <c r="E749" s="109" t="s">
        <v>9</v>
      </c>
      <c r="F749" s="109" t="s">
        <v>3242</v>
      </c>
      <c r="G749" s="109" t="s">
        <v>3271</v>
      </c>
      <c r="H749" s="109" t="s">
        <v>3272</v>
      </c>
      <c r="I749" s="109" t="s">
        <v>2420</v>
      </c>
      <c r="J749" s="109"/>
      <c r="L749" s="24"/>
    </row>
    <row r="750" spans="1:12" s="35" customFormat="1" x14ac:dyDescent="0.2">
      <c r="A750" s="38" t="s">
        <v>1349</v>
      </c>
      <c r="B750" s="38" t="s">
        <v>3273</v>
      </c>
      <c r="C750" s="114"/>
      <c r="E750" s="115" t="s">
        <v>9</v>
      </c>
      <c r="F750" s="115"/>
      <c r="G750" s="115" t="s">
        <v>3271</v>
      </c>
      <c r="H750" s="36"/>
      <c r="L750" s="36" t="s">
        <v>3274</v>
      </c>
    </row>
    <row r="751" spans="1:12" s="35" customFormat="1" x14ac:dyDescent="0.2">
      <c r="A751" s="38" t="s">
        <v>1349</v>
      </c>
      <c r="B751" s="38" t="s">
        <v>215</v>
      </c>
      <c r="C751" s="114"/>
      <c r="E751" s="115" t="s">
        <v>9</v>
      </c>
      <c r="F751" s="115"/>
      <c r="G751" s="115" t="s">
        <v>3271</v>
      </c>
      <c r="H751" s="36"/>
      <c r="L751" s="36" t="s">
        <v>3275</v>
      </c>
    </row>
    <row r="752" spans="1:12" s="91" customFormat="1" x14ac:dyDescent="0.2">
      <c r="A752" s="90" t="s">
        <v>1350</v>
      </c>
      <c r="B752" s="151"/>
      <c r="C752" s="80"/>
      <c r="G752" s="84"/>
      <c r="H752" s="84"/>
      <c r="L752" s="84"/>
    </row>
    <row r="753" spans="1:12" s="120" customFormat="1" x14ac:dyDescent="0.2">
      <c r="A753" s="118" t="s">
        <v>2323</v>
      </c>
      <c r="B753" s="118" t="s">
        <v>3276</v>
      </c>
      <c r="C753" s="119" t="s">
        <v>3277</v>
      </c>
      <c r="G753" s="121" t="s">
        <v>3278</v>
      </c>
      <c r="H753" s="121"/>
      <c r="L753" s="121"/>
    </row>
    <row r="754" spans="1:12" s="23" customFormat="1" x14ac:dyDescent="0.2">
      <c r="A754" s="20" t="s">
        <v>2327</v>
      </c>
      <c r="B754" s="20" t="s">
        <v>216</v>
      </c>
      <c r="C754" s="99" t="s">
        <v>3279</v>
      </c>
      <c r="E754" s="109" t="s">
        <v>9</v>
      </c>
      <c r="F754" s="109" t="s">
        <v>3222</v>
      </c>
      <c r="G754" s="109"/>
      <c r="H754" s="24"/>
      <c r="L754" s="24"/>
    </row>
    <row r="755" spans="1:12" s="23" customFormat="1" x14ac:dyDescent="0.2">
      <c r="A755" s="20" t="s">
        <v>1356</v>
      </c>
      <c r="B755" s="20" t="s">
        <v>217</v>
      </c>
      <c r="C755" s="99" t="s">
        <v>3280</v>
      </c>
      <c r="D755" s="23" t="s">
        <v>3281</v>
      </c>
      <c r="E755" s="109" t="s">
        <v>9</v>
      </c>
      <c r="F755" s="109" t="s">
        <v>3282</v>
      </c>
      <c r="G755" s="109" t="s">
        <v>3283</v>
      </c>
      <c r="H755" s="109" t="s">
        <v>3284</v>
      </c>
      <c r="I755" s="109" t="s">
        <v>3285</v>
      </c>
      <c r="J755" s="109"/>
      <c r="L755" s="20"/>
    </row>
    <row r="756" spans="1:12" s="23" customFormat="1" x14ac:dyDescent="0.2">
      <c r="A756" s="20" t="s">
        <v>1356</v>
      </c>
      <c r="B756" s="20" t="s">
        <v>218</v>
      </c>
      <c r="C756" s="99" t="s">
        <v>3286</v>
      </c>
      <c r="D756" s="23" t="s">
        <v>3287</v>
      </c>
      <c r="E756" s="109" t="s">
        <v>9</v>
      </c>
      <c r="F756" s="109" t="s">
        <v>3288</v>
      </c>
      <c r="G756" s="109" t="s">
        <v>3283</v>
      </c>
      <c r="H756" s="109" t="s">
        <v>3284</v>
      </c>
      <c r="I756" s="109" t="s">
        <v>3289</v>
      </c>
      <c r="J756" s="109"/>
      <c r="L756" s="20"/>
    </row>
    <row r="757" spans="1:12" s="35" customFormat="1" x14ac:dyDescent="0.2">
      <c r="A757" s="38" t="s">
        <v>1349</v>
      </c>
      <c r="B757" s="38" t="s">
        <v>3290</v>
      </c>
      <c r="C757" s="114"/>
      <c r="E757" s="115" t="s">
        <v>9</v>
      </c>
      <c r="F757" s="115"/>
      <c r="G757" s="115"/>
      <c r="H757" s="115"/>
      <c r="I757" s="115"/>
      <c r="J757" s="115"/>
      <c r="L757" s="36" t="s">
        <v>3291</v>
      </c>
    </row>
    <row r="758" spans="1:12" s="143" customFormat="1" x14ac:dyDescent="0.2">
      <c r="A758" s="140" t="s">
        <v>1350</v>
      </c>
      <c r="B758" s="141"/>
      <c r="C758" s="142"/>
      <c r="G758" s="144"/>
      <c r="H758" s="144"/>
      <c r="L758" s="144"/>
    </row>
    <row r="759" spans="1:12" s="120" customFormat="1" x14ac:dyDescent="0.2">
      <c r="A759" s="118" t="s">
        <v>2323</v>
      </c>
      <c r="B759" s="118" t="s">
        <v>3292</v>
      </c>
      <c r="C759" s="119" t="s">
        <v>3293</v>
      </c>
      <c r="G759" s="121" t="s">
        <v>3294</v>
      </c>
      <c r="H759" s="121"/>
      <c r="L759" s="121"/>
    </row>
    <row r="760" spans="1:12" s="23" customFormat="1" x14ac:dyDescent="0.2">
      <c r="A760" s="20" t="s">
        <v>2327</v>
      </c>
      <c r="B760" s="20" t="s">
        <v>3295</v>
      </c>
      <c r="C760" s="99" t="s">
        <v>3296</v>
      </c>
      <c r="E760" s="109" t="s">
        <v>9</v>
      </c>
      <c r="F760" s="109" t="s">
        <v>3222</v>
      </c>
      <c r="G760" s="109"/>
      <c r="H760" s="24"/>
      <c r="L760" s="24"/>
    </row>
    <row r="761" spans="1:12" s="23" customFormat="1" x14ac:dyDescent="0.2">
      <c r="A761" s="20" t="s">
        <v>1356</v>
      </c>
      <c r="B761" s="20" t="s">
        <v>3297</v>
      </c>
      <c r="C761" s="99" t="s">
        <v>3298</v>
      </c>
      <c r="D761" s="23" t="s">
        <v>3281</v>
      </c>
      <c r="E761" s="109" t="s">
        <v>9</v>
      </c>
      <c r="F761" s="109" t="s">
        <v>3282</v>
      </c>
      <c r="G761" s="109" t="s">
        <v>3299</v>
      </c>
      <c r="H761" s="109"/>
      <c r="I761" s="109" t="s">
        <v>3285</v>
      </c>
      <c r="J761" s="109"/>
      <c r="L761" s="24"/>
    </row>
    <row r="762" spans="1:12" s="23" customFormat="1" x14ac:dyDescent="0.2">
      <c r="A762" s="20" t="s">
        <v>1356</v>
      </c>
      <c r="B762" s="20" t="s">
        <v>3300</v>
      </c>
      <c r="C762" s="99" t="s">
        <v>3301</v>
      </c>
      <c r="D762" s="23" t="s">
        <v>3287</v>
      </c>
      <c r="E762" s="109" t="s">
        <v>9</v>
      </c>
      <c r="F762" s="109" t="s">
        <v>3288</v>
      </c>
      <c r="G762" s="109" t="s">
        <v>3299</v>
      </c>
      <c r="H762" s="109"/>
      <c r="I762" s="109" t="s">
        <v>3289</v>
      </c>
      <c r="J762" s="109"/>
      <c r="L762" s="24"/>
    </row>
    <row r="763" spans="1:12" s="35" customFormat="1" x14ac:dyDescent="0.2">
      <c r="A763" s="38" t="s">
        <v>1349</v>
      </c>
      <c r="B763" s="38" t="s">
        <v>3302</v>
      </c>
      <c r="C763" s="114"/>
      <c r="E763" s="115" t="s">
        <v>9</v>
      </c>
      <c r="F763" s="115"/>
      <c r="G763" s="115"/>
      <c r="H763" s="115"/>
      <c r="I763" s="115"/>
      <c r="J763" s="115"/>
      <c r="L763" s="36" t="s">
        <v>3303</v>
      </c>
    </row>
    <row r="764" spans="1:12" s="143" customFormat="1" x14ac:dyDescent="0.2">
      <c r="A764" s="140" t="s">
        <v>1350</v>
      </c>
      <c r="B764" s="141"/>
      <c r="C764" s="142"/>
      <c r="G764" s="144"/>
      <c r="H764" s="144"/>
      <c r="L764" s="144"/>
    </row>
    <row r="765" spans="1:12" s="120" customFormat="1" x14ac:dyDescent="0.2">
      <c r="A765" s="118" t="s">
        <v>2323</v>
      </c>
      <c r="B765" s="118" t="s">
        <v>3304</v>
      </c>
      <c r="C765" s="119" t="s">
        <v>3305</v>
      </c>
      <c r="G765" s="121" t="s">
        <v>3306</v>
      </c>
      <c r="H765" s="121"/>
      <c r="L765" s="121"/>
    </row>
    <row r="766" spans="1:12" s="23" customFormat="1" x14ac:dyDescent="0.2">
      <c r="A766" s="20" t="s">
        <v>2327</v>
      </c>
      <c r="B766" s="20" t="s">
        <v>219</v>
      </c>
      <c r="C766" s="99" t="s">
        <v>3307</v>
      </c>
      <c r="E766" s="109" t="s">
        <v>9</v>
      </c>
      <c r="F766" s="109" t="s">
        <v>3222</v>
      </c>
      <c r="G766" s="109"/>
      <c r="H766" s="24"/>
      <c r="L766" s="24"/>
    </row>
    <row r="767" spans="1:12" s="23" customFormat="1" x14ac:dyDescent="0.2">
      <c r="A767" s="20" t="s">
        <v>1356</v>
      </c>
      <c r="B767" s="20" t="s">
        <v>220</v>
      </c>
      <c r="C767" s="99" t="s">
        <v>3308</v>
      </c>
      <c r="D767" s="23" t="s">
        <v>3281</v>
      </c>
      <c r="E767" s="109" t="s">
        <v>9</v>
      </c>
      <c r="F767" s="109" t="s">
        <v>3282</v>
      </c>
      <c r="G767" s="109" t="s">
        <v>3309</v>
      </c>
      <c r="H767" s="109" t="s">
        <v>3310</v>
      </c>
      <c r="I767" s="109" t="s">
        <v>3285</v>
      </c>
      <c r="J767" s="109"/>
      <c r="L767" s="24"/>
    </row>
    <row r="768" spans="1:12" s="23" customFormat="1" x14ac:dyDescent="0.2">
      <c r="A768" s="20" t="s">
        <v>1356</v>
      </c>
      <c r="B768" s="20" t="s">
        <v>221</v>
      </c>
      <c r="C768" s="99" t="s">
        <v>3311</v>
      </c>
      <c r="D768" s="23" t="s">
        <v>3287</v>
      </c>
      <c r="E768" s="109" t="s">
        <v>9</v>
      </c>
      <c r="F768" s="109" t="s">
        <v>3288</v>
      </c>
      <c r="G768" s="109" t="s">
        <v>3309</v>
      </c>
      <c r="H768" s="109" t="s">
        <v>3312</v>
      </c>
      <c r="I768" s="109" t="s">
        <v>3289</v>
      </c>
      <c r="J768" s="109"/>
      <c r="L768" s="24"/>
    </row>
    <row r="769" spans="1:12" s="35" customFormat="1" x14ac:dyDescent="0.2">
      <c r="A769" s="38" t="s">
        <v>1349</v>
      </c>
      <c r="B769" s="38" t="s">
        <v>3313</v>
      </c>
      <c r="C769" s="114"/>
      <c r="E769" s="115" t="s">
        <v>9</v>
      </c>
      <c r="F769" s="115"/>
      <c r="G769" s="115"/>
      <c r="H769" s="115"/>
      <c r="I769" s="115"/>
      <c r="J769" s="115"/>
      <c r="L769" s="36" t="s">
        <v>3314</v>
      </c>
    </row>
    <row r="770" spans="1:12" s="143" customFormat="1" x14ac:dyDescent="0.2">
      <c r="A770" s="140" t="s">
        <v>1350</v>
      </c>
      <c r="B770" s="141"/>
      <c r="C770" s="142"/>
      <c r="G770" s="144"/>
      <c r="H770" s="144"/>
      <c r="L770" s="144"/>
    </row>
    <row r="771" spans="1:12" s="120" customFormat="1" x14ac:dyDescent="0.2">
      <c r="A771" s="118" t="s">
        <v>2323</v>
      </c>
      <c r="B771" s="118" t="s">
        <v>3315</v>
      </c>
      <c r="C771" s="119" t="s">
        <v>3316</v>
      </c>
      <c r="G771" s="121" t="s">
        <v>3317</v>
      </c>
      <c r="H771" s="121"/>
      <c r="L771" s="121"/>
    </row>
    <row r="772" spans="1:12" s="23" customFormat="1" x14ac:dyDescent="0.2">
      <c r="A772" s="20" t="s">
        <v>2327</v>
      </c>
      <c r="B772" s="20" t="s">
        <v>222</v>
      </c>
      <c r="C772" s="99" t="s">
        <v>3318</v>
      </c>
      <c r="E772" s="109" t="s">
        <v>9</v>
      </c>
      <c r="F772" s="109" t="s">
        <v>3222</v>
      </c>
      <c r="G772" s="109"/>
      <c r="H772" s="24"/>
      <c r="L772" s="24"/>
    </row>
    <row r="773" spans="1:12" s="23" customFormat="1" x14ac:dyDescent="0.2">
      <c r="A773" s="20" t="s">
        <v>1356</v>
      </c>
      <c r="B773" s="20" t="s">
        <v>223</v>
      </c>
      <c r="C773" s="99" t="s">
        <v>3319</v>
      </c>
      <c r="D773" s="23" t="s">
        <v>3281</v>
      </c>
      <c r="E773" s="23" t="s">
        <v>9</v>
      </c>
      <c r="F773" s="109" t="s">
        <v>3282</v>
      </c>
      <c r="G773" s="109" t="s">
        <v>3320</v>
      </c>
      <c r="H773" s="109" t="s">
        <v>3321</v>
      </c>
      <c r="I773" s="109" t="s">
        <v>3285</v>
      </c>
      <c r="J773" s="109"/>
      <c r="L773" s="24"/>
    </row>
    <row r="774" spans="1:12" s="23" customFormat="1" x14ac:dyDescent="0.2">
      <c r="A774" s="20" t="s">
        <v>1356</v>
      </c>
      <c r="B774" s="20" t="s">
        <v>224</v>
      </c>
      <c r="C774" s="99" t="s">
        <v>3322</v>
      </c>
      <c r="D774" s="23" t="s">
        <v>3287</v>
      </c>
      <c r="E774" s="23" t="s">
        <v>9</v>
      </c>
      <c r="F774" s="109" t="s">
        <v>3288</v>
      </c>
      <c r="G774" s="109" t="s">
        <v>3320</v>
      </c>
      <c r="H774" s="109" t="s">
        <v>3321</v>
      </c>
      <c r="I774" s="109" t="s">
        <v>3289</v>
      </c>
      <c r="J774" s="109"/>
      <c r="L774" s="24"/>
    </row>
    <row r="775" spans="1:12" s="35" customFormat="1" x14ac:dyDescent="0.2">
      <c r="A775" s="38" t="s">
        <v>1349</v>
      </c>
      <c r="B775" s="38" t="s">
        <v>3323</v>
      </c>
      <c r="C775" s="114"/>
      <c r="E775" s="115" t="s">
        <v>9</v>
      </c>
      <c r="F775" s="115"/>
      <c r="G775" s="115"/>
      <c r="H775" s="115"/>
      <c r="I775" s="115"/>
      <c r="J775" s="115"/>
      <c r="L775" s="36" t="s">
        <v>3324</v>
      </c>
    </row>
    <row r="776" spans="1:12" s="143" customFormat="1" x14ac:dyDescent="0.2">
      <c r="A776" s="140" t="s">
        <v>1350</v>
      </c>
      <c r="B776" s="141"/>
      <c r="C776" s="142"/>
      <c r="G776" s="144"/>
      <c r="H776" s="144"/>
      <c r="L776" s="144"/>
    </row>
    <row r="777" spans="1:12" s="120" customFormat="1" x14ac:dyDescent="0.2">
      <c r="A777" s="118" t="s">
        <v>2323</v>
      </c>
      <c r="B777" s="118" t="s">
        <v>3325</v>
      </c>
      <c r="C777" s="119" t="s">
        <v>3326</v>
      </c>
      <c r="G777" s="121" t="s">
        <v>3327</v>
      </c>
      <c r="H777" s="121"/>
      <c r="L777" s="121"/>
    </row>
    <row r="778" spans="1:12" s="23" customFormat="1" x14ac:dyDescent="0.2">
      <c r="A778" s="20" t="s">
        <v>2327</v>
      </c>
      <c r="B778" s="20" t="s">
        <v>225</v>
      </c>
      <c r="C778" s="99" t="s">
        <v>3328</v>
      </c>
      <c r="E778" s="109" t="s">
        <v>9</v>
      </c>
      <c r="F778" s="109" t="s">
        <v>3222</v>
      </c>
      <c r="G778" s="109"/>
      <c r="H778" s="24"/>
      <c r="L778" s="24"/>
    </row>
    <row r="779" spans="1:12" s="23" customFormat="1" x14ac:dyDescent="0.2">
      <c r="A779" s="20" t="s">
        <v>1356</v>
      </c>
      <c r="B779" s="20" t="s">
        <v>226</v>
      </c>
      <c r="C779" s="99" t="s">
        <v>3329</v>
      </c>
      <c r="D779" s="23" t="s">
        <v>3281</v>
      </c>
      <c r="E779" s="23" t="s">
        <v>9</v>
      </c>
      <c r="F779" s="109" t="s">
        <v>3282</v>
      </c>
      <c r="G779" s="109" t="s">
        <v>3330</v>
      </c>
      <c r="H779" s="109" t="s">
        <v>3331</v>
      </c>
      <c r="I779" s="109" t="s">
        <v>3285</v>
      </c>
      <c r="J779" s="109"/>
      <c r="L779" s="24"/>
    </row>
    <row r="780" spans="1:12" s="23" customFormat="1" x14ac:dyDescent="0.2">
      <c r="A780" s="20" t="s">
        <v>1356</v>
      </c>
      <c r="B780" s="20" t="s">
        <v>227</v>
      </c>
      <c r="C780" s="99" t="s">
        <v>3332</v>
      </c>
      <c r="D780" s="23" t="s">
        <v>3287</v>
      </c>
      <c r="E780" s="23" t="s">
        <v>9</v>
      </c>
      <c r="F780" s="109" t="s">
        <v>3288</v>
      </c>
      <c r="G780" s="109" t="s">
        <v>3330</v>
      </c>
      <c r="H780" s="109" t="s">
        <v>3331</v>
      </c>
      <c r="I780" s="109" t="s">
        <v>3289</v>
      </c>
      <c r="J780" s="109"/>
      <c r="L780" s="24"/>
    </row>
    <row r="781" spans="1:12" s="35" customFormat="1" x14ac:dyDescent="0.2">
      <c r="A781" s="38" t="s">
        <v>1349</v>
      </c>
      <c r="B781" s="38" t="s">
        <v>3333</v>
      </c>
      <c r="C781" s="114"/>
      <c r="E781" s="115" t="s">
        <v>9</v>
      </c>
      <c r="F781" s="115"/>
      <c r="G781" s="115"/>
      <c r="H781" s="115"/>
      <c r="I781" s="115"/>
      <c r="J781" s="115"/>
      <c r="L781" s="36" t="s">
        <v>3334</v>
      </c>
    </row>
    <row r="782" spans="1:12" s="143" customFormat="1" x14ac:dyDescent="0.2">
      <c r="A782" s="140" t="s">
        <v>1350</v>
      </c>
      <c r="B782" s="141"/>
      <c r="C782" s="142"/>
      <c r="G782" s="144"/>
      <c r="H782" s="144"/>
      <c r="L782" s="144"/>
    </row>
    <row r="783" spans="1:12" s="120" customFormat="1" x14ac:dyDescent="0.2">
      <c r="A783" s="118" t="s">
        <v>2323</v>
      </c>
      <c r="B783" s="118" t="s">
        <v>3335</v>
      </c>
      <c r="C783" s="119" t="s">
        <v>3336</v>
      </c>
      <c r="G783" s="121" t="s">
        <v>3337</v>
      </c>
      <c r="H783" s="121"/>
      <c r="L783" s="121"/>
    </row>
    <row r="784" spans="1:12" s="23" customFormat="1" x14ac:dyDescent="0.2">
      <c r="A784" s="20" t="s">
        <v>2327</v>
      </c>
      <c r="B784" s="20" t="s">
        <v>228</v>
      </c>
      <c r="C784" s="99" t="s">
        <v>3338</v>
      </c>
      <c r="E784" s="109" t="s">
        <v>9</v>
      </c>
      <c r="F784" s="109" t="s">
        <v>3222</v>
      </c>
      <c r="G784" s="109"/>
      <c r="H784" s="24"/>
      <c r="L784" s="24"/>
    </row>
    <row r="785" spans="1:12" s="23" customFormat="1" x14ac:dyDescent="0.2">
      <c r="A785" s="20" t="s">
        <v>1356</v>
      </c>
      <c r="B785" s="20" t="s">
        <v>229</v>
      </c>
      <c r="C785" s="99" t="s">
        <v>3339</v>
      </c>
      <c r="D785" s="23" t="s">
        <v>3281</v>
      </c>
      <c r="E785" s="23" t="s">
        <v>9</v>
      </c>
      <c r="F785" s="109" t="s">
        <v>3282</v>
      </c>
      <c r="G785" s="109" t="s">
        <v>3340</v>
      </c>
      <c r="H785" s="109" t="s">
        <v>3331</v>
      </c>
      <c r="I785" s="109" t="s">
        <v>3285</v>
      </c>
      <c r="J785" s="109"/>
      <c r="L785" s="24"/>
    </row>
    <row r="786" spans="1:12" s="23" customFormat="1" x14ac:dyDescent="0.2">
      <c r="A786" s="20" t="s">
        <v>1356</v>
      </c>
      <c r="B786" s="20" t="s">
        <v>230</v>
      </c>
      <c r="C786" s="99" t="s">
        <v>3341</v>
      </c>
      <c r="D786" s="23" t="s">
        <v>3287</v>
      </c>
      <c r="E786" s="23" t="s">
        <v>9</v>
      </c>
      <c r="F786" s="109" t="s">
        <v>3288</v>
      </c>
      <c r="G786" s="109" t="s">
        <v>3340</v>
      </c>
      <c r="H786" s="109" t="s">
        <v>3331</v>
      </c>
      <c r="I786" s="109" t="s">
        <v>3289</v>
      </c>
      <c r="J786" s="109"/>
      <c r="L786" s="24"/>
    </row>
    <row r="787" spans="1:12" s="35" customFormat="1" x14ac:dyDescent="0.2">
      <c r="A787" s="38" t="s">
        <v>1349</v>
      </c>
      <c r="B787" s="38" t="s">
        <v>3342</v>
      </c>
      <c r="C787" s="114"/>
      <c r="E787" s="115" t="s">
        <v>9</v>
      </c>
      <c r="F787" s="115"/>
      <c r="G787" s="115"/>
      <c r="H787" s="115"/>
      <c r="I787" s="115"/>
      <c r="J787" s="115"/>
      <c r="L787" s="36" t="s">
        <v>3343</v>
      </c>
    </row>
    <row r="788" spans="1:12" s="143" customFormat="1" x14ac:dyDescent="0.2">
      <c r="A788" s="140" t="s">
        <v>1350</v>
      </c>
      <c r="B788" s="141"/>
      <c r="C788" s="142"/>
      <c r="G788" s="144"/>
      <c r="H788" s="144"/>
      <c r="L788" s="144"/>
    </row>
    <row r="789" spans="1:12" s="120" customFormat="1" x14ac:dyDescent="0.2">
      <c r="A789" s="118" t="s">
        <v>2323</v>
      </c>
      <c r="B789" s="118" t="s">
        <v>3344</v>
      </c>
      <c r="C789" s="119" t="s">
        <v>3345</v>
      </c>
      <c r="G789" s="121" t="s">
        <v>3346</v>
      </c>
      <c r="H789" s="121"/>
      <c r="L789" s="121"/>
    </row>
    <row r="790" spans="1:12" s="23" customFormat="1" x14ac:dyDescent="0.2">
      <c r="A790" s="20" t="s">
        <v>2327</v>
      </c>
      <c r="B790" s="20" t="s">
        <v>231</v>
      </c>
      <c r="C790" s="99" t="s">
        <v>3347</v>
      </c>
      <c r="E790" s="109" t="s">
        <v>9</v>
      </c>
      <c r="F790" s="109" t="s">
        <v>3222</v>
      </c>
      <c r="G790" s="109"/>
      <c r="H790" s="24"/>
      <c r="L790" s="24"/>
    </row>
    <row r="791" spans="1:12" s="23" customFormat="1" x14ac:dyDescent="0.2">
      <c r="A791" s="20" t="s">
        <v>1356</v>
      </c>
      <c r="B791" s="20" t="s">
        <v>232</v>
      </c>
      <c r="C791" s="99" t="s">
        <v>3348</v>
      </c>
      <c r="D791" s="23" t="s">
        <v>3281</v>
      </c>
      <c r="E791" s="23" t="s">
        <v>9</v>
      </c>
      <c r="F791" s="109" t="s">
        <v>3282</v>
      </c>
      <c r="G791" s="109" t="s">
        <v>3349</v>
      </c>
      <c r="H791" s="109" t="s">
        <v>3331</v>
      </c>
      <c r="I791" s="109" t="s">
        <v>3285</v>
      </c>
      <c r="J791" s="109"/>
      <c r="L791" s="24"/>
    </row>
    <row r="792" spans="1:12" s="23" customFormat="1" x14ac:dyDescent="0.2">
      <c r="A792" s="20" t="s">
        <v>1356</v>
      </c>
      <c r="B792" s="20" t="s">
        <v>233</v>
      </c>
      <c r="C792" s="99" t="s">
        <v>3350</v>
      </c>
      <c r="D792" s="23" t="s">
        <v>3287</v>
      </c>
      <c r="E792" s="23" t="s">
        <v>9</v>
      </c>
      <c r="F792" s="109" t="s">
        <v>3288</v>
      </c>
      <c r="G792" s="109" t="s">
        <v>3349</v>
      </c>
      <c r="H792" s="109" t="s">
        <v>3331</v>
      </c>
      <c r="I792" s="109" t="s">
        <v>3289</v>
      </c>
      <c r="J792" s="109"/>
      <c r="L792" s="24"/>
    </row>
    <row r="793" spans="1:12" s="35" customFormat="1" x14ac:dyDescent="0.2">
      <c r="A793" s="38" t="s">
        <v>1349</v>
      </c>
      <c r="B793" s="38" t="s">
        <v>3351</v>
      </c>
      <c r="C793" s="114"/>
      <c r="E793" s="115" t="s">
        <v>9</v>
      </c>
      <c r="F793" s="115"/>
      <c r="G793" s="115"/>
      <c r="H793" s="115"/>
      <c r="I793" s="115"/>
      <c r="J793" s="115"/>
      <c r="L793" s="36" t="s">
        <v>3352</v>
      </c>
    </row>
    <row r="794" spans="1:12" s="143" customFormat="1" x14ac:dyDescent="0.2">
      <c r="A794" s="140" t="s">
        <v>1350</v>
      </c>
      <c r="B794" s="141"/>
      <c r="C794" s="142"/>
      <c r="G794" s="144"/>
      <c r="H794" s="144"/>
      <c r="L794" s="144"/>
    </row>
    <row r="795" spans="1:12" s="120" customFormat="1" x14ac:dyDescent="0.2">
      <c r="A795" s="118" t="s">
        <v>2323</v>
      </c>
      <c r="B795" s="118" t="s">
        <v>3353</v>
      </c>
      <c r="C795" s="119" t="s">
        <v>3354</v>
      </c>
      <c r="G795" s="121" t="s">
        <v>3355</v>
      </c>
      <c r="H795" s="121"/>
      <c r="L795" s="121"/>
    </row>
    <row r="796" spans="1:12" s="23" customFormat="1" x14ac:dyDescent="0.2">
      <c r="A796" s="20" t="s">
        <v>2327</v>
      </c>
      <c r="B796" s="20" t="s">
        <v>234</v>
      </c>
      <c r="C796" s="99" t="s">
        <v>3356</v>
      </c>
      <c r="E796" s="109" t="s">
        <v>9</v>
      </c>
      <c r="F796" s="109" t="s">
        <v>3222</v>
      </c>
      <c r="G796" s="109"/>
      <c r="H796" s="24"/>
      <c r="L796" s="24"/>
    </row>
    <row r="797" spans="1:12" s="23" customFormat="1" x14ac:dyDescent="0.2">
      <c r="A797" s="20" t="s">
        <v>1356</v>
      </c>
      <c r="B797" s="20" t="s">
        <v>235</v>
      </c>
      <c r="C797" s="99" t="s">
        <v>3357</v>
      </c>
      <c r="D797" s="23" t="s">
        <v>3281</v>
      </c>
      <c r="E797" s="23" t="s">
        <v>9</v>
      </c>
      <c r="F797" s="109" t="s">
        <v>3282</v>
      </c>
      <c r="G797" s="109" t="s">
        <v>3358</v>
      </c>
      <c r="H797" s="109" t="s">
        <v>3331</v>
      </c>
      <c r="I797" s="109" t="s">
        <v>3285</v>
      </c>
      <c r="J797" s="109"/>
      <c r="L797" s="24"/>
    </row>
    <row r="798" spans="1:12" s="23" customFormat="1" x14ac:dyDescent="0.2">
      <c r="A798" s="20" t="s">
        <v>1356</v>
      </c>
      <c r="B798" s="20" t="s">
        <v>236</v>
      </c>
      <c r="C798" s="99" t="s">
        <v>3359</v>
      </c>
      <c r="D798" s="23" t="s">
        <v>3287</v>
      </c>
      <c r="E798" s="23" t="s">
        <v>9</v>
      </c>
      <c r="F798" s="109" t="s">
        <v>3288</v>
      </c>
      <c r="G798" s="109" t="s">
        <v>3358</v>
      </c>
      <c r="H798" s="109" t="s">
        <v>3331</v>
      </c>
      <c r="I798" s="109" t="s">
        <v>3289</v>
      </c>
      <c r="J798" s="109"/>
      <c r="L798" s="24"/>
    </row>
    <row r="799" spans="1:12" s="35" customFormat="1" x14ac:dyDescent="0.2">
      <c r="A799" s="38" t="s">
        <v>1349</v>
      </c>
      <c r="B799" s="38" t="s">
        <v>3360</v>
      </c>
      <c r="C799" s="114"/>
      <c r="E799" s="115" t="s">
        <v>9</v>
      </c>
      <c r="F799" s="115"/>
      <c r="G799" s="115"/>
      <c r="H799" s="115"/>
      <c r="I799" s="115"/>
      <c r="J799" s="115"/>
      <c r="L799" s="36" t="s">
        <v>3361</v>
      </c>
    </row>
    <row r="800" spans="1:12" s="143" customFormat="1" x14ac:dyDescent="0.2">
      <c r="A800" s="140" t="s">
        <v>1350</v>
      </c>
      <c r="B800" s="141"/>
      <c r="C800" s="142"/>
      <c r="G800" s="144"/>
      <c r="H800" s="144"/>
      <c r="L800" s="144"/>
    </row>
    <row r="801" spans="1:12" s="154" customFormat="1" x14ac:dyDescent="0.2">
      <c r="A801" s="152" t="s">
        <v>1325</v>
      </c>
      <c r="B801" s="152" t="s">
        <v>3362</v>
      </c>
      <c r="C801" s="153" t="s">
        <v>3363</v>
      </c>
      <c r="G801" s="155" t="s">
        <v>3364</v>
      </c>
      <c r="H801" s="155"/>
      <c r="K801" s="156"/>
      <c r="L801" s="155"/>
    </row>
    <row r="802" spans="1:12" s="23" customFormat="1" x14ac:dyDescent="0.2">
      <c r="A802" s="28" t="s">
        <v>3365</v>
      </c>
      <c r="B802" s="28" t="s">
        <v>3366</v>
      </c>
      <c r="C802" s="99" t="s">
        <v>3367</v>
      </c>
      <c r="E802" s="23" t="s">
        <v>9</v>
      </c>
      <c r="G802" s="24"/>
      <c r="H802" s="24" t="s">
        <v>3368</v>
      </c>
      <c r="I802" s="23" t="s">
        <v>3369</v>
      </c>
      <c r="K802" s="117"/>
      <c r="L802" s="24"/>
    </row>
    <row r="803" spans="1:12" s="23" customFormat="1" x14ac:dyDescent="0.2">
      <c r="A803" s="28" t="s">
        <v>3370</v>
      </c>
      <c r="B803" s="28" t="s">
        <v>237</v>
      </c>
      <c r="C803" s="99" t="s">
        <v>2339</v>
      </c>
      <c r="E803" s="23" t="s">
        <v>9</v>
      </c>
      <c r="G803" s="24"/>
      <c r="H803" s="24"/>
      <c r="K803" s="117"/>
      <c r="L803" s="24"/>
    </row>
    <row r="804" spans="1:12" s="23" customFormat="1" x14ac:dyDescent="0.2">
      <c r="A804" s="28" t="s">
        <v>1356</v>
      </c>
      <c r="B804" s="28" t="s">
        <v>238</v>
      </c>
      <c r="C804" s="99" t="s">
        <v>3371</v>
      </c>
      <c r="E804" s="23" t="s">
        <v>9</v>
      </c>
      <c r="G804" s="24" t="s">
        <v>3372</v>
      </c>
      <c r="H804" s="109" t="s">
        <v>2287</v>
      </c>
      <c r="I804" s="23" t="s">
        <v>2352</v>
      </c>
      <c r="K804" s="117"/>
      <c r="L804" s="24"/>
    </row>
    <row r="805" spans="1:12" s="35" customFormat="1" x14ac:dyDescent="0.2">
      <c r="A805" s="33" t="s">
        <v>1349</v>
      </c>
      <c r="B805" s="33" t="s">
        <v>3373</v>
      </c>
      <c r="C805" s="114"/>
      <c r="G805" s="36" t="s">
        <v>3374</v>
      </c>
      <c r="H805" s="36"/>
      <c r="K805" s="34"/>
      <c r="L805" s="36" t="s">
        <v>3375</v>
      </c>
    </row>
    <row r="806" spans="1:12" s="35" customFormat="1" x14ac:dyDescent="0.2">
      <c r="A806" s="33" t="s">
        <v>1349</v>
      </c>
      <c r="B806" s="33" t="s">
        <v>239</v>
      </c>
      <c r="C806" s="114"/>
      <c r="G806" s="36" t="s">
        <v>3374</v>
      </c>
      <c r="H806" s="36"/>
      <c r="K806" s="34"/>
      <c r="L806" s="36" t="s">
        <v>3376</v>
      </c>
    </row>
    <row r="807" spans="1:12" s="23" customFormat="1" x14ac:dyDescent="0.2">
      <c r="A807" s="28" t="s">
        <v>1356</v>
      </c>
      <c r="B807" s="28" t="s">
        <v>240</v>
      </c>
      <c r="C807" s="99" t="s">
        <v>3377</v>
      </c>
      <c r="E807" s="23" t="s">
        <v>9</v>
      </c>
      <c r="G807" s="24" t="s">
        <v>3378</v>
      </c>
      <c r="H807" s="109" t="s">
        <v>2287</v>
      </c>
      <c r="I807" s="23" t="s">
        <v>2352</v>
      </c>
      <c r="K807" s="117"/>
      <c r="L807" s="24"/>
    </row>
    <row r="808" spans="1:12" s="35" customFormat="1" x14ac:dyDescent="0.2">
      <c r="A808" s="33" t="s">
        <v>1349</v>
      </c>
      <c r="B808" s="33" t="s">
        <v>3379</v>
      </c>
      <c r="C808" s="114"/>
      <c r="G808" s="36" t="s">
        <v>3380</v>
      </c>
      <c r="H808" s="36"/>
      <c r="K808" s="34"/>
      <c r="L808" s="36" t="s">
        <v>3381</v>
      </c>
    </row>
    <row r="809" spans="1:12" s="35" customFormat="1" x14ac:dyDescent="0.2">
      <c r="A809" s="33" t="s">
        <v>1349</v>
      </c>
      <c r="B809" s="33" t="s">
        <v>241</v>
      </c>
      <c r="C809" s="114"/>
      <c r="G809" s="36" t="s">
        <v>3380</v>
      </c>
      <c r="H809" s="36"/>
      <c r="K809" s="34"/>
      <c r="L809" s="36" t="s">
        <v>3382</v>
      </c>
    </row>
    <row r="810" spans="1:12" s="35" customFormat="1" x14ac:dyDescent="0.2">
      <c r="A810" s="33" t="s">
        <v>1349</v>
      </c>
      <c r="B810" s="33" t="s">
        <v>704</v>
      </c>
      <c r="C810" s="114"/>
      <c r="G810" s="36"/>
      <c r="H810" s="36"/>
      <c r="K810" s="34"/>
      <c r="L810" s="36" t="s">
        <v>3383</v>
      </c>
    </row>
    <row r="811" spans="1:12" s="159" customFormat="1" x14ac:dyDescent="0.2">
      <c r="A811" s="157" t="s">
        <v>1350</v>
      </c>
      <c r="B811" s="157"/>
      <c r="C811" s="158"/>
      <c r="G811" s="160"/>
      <c r="H811" s="160"/>
      <c r="K811" s="161"/>
      <c r="L811" s="160"/>
    </row>
    <row r="812" spans="1:12" s="41" customFormat="1" x14ac:dyDescent="0.2">
      <c r="A812" s="39" t="s">
        <v>1325</v>
      </c>
      <c r="B812" s="39" t="s">
        <v>3384</v>
      </c>
      <c r="C812" s="229" t="s">
        <v>3385</v>
      </c>
      <c r="D812" s="230"/>
      <c r="G812" s="42" t="s">
        <v>3386</v>
      </c>
      <c r="H812" s="42"/>
      <c r="K812" s="43"/>
      <c r="L812" s="42"/>
    </row>
    <row r="813" spans="1:12" s="23" customFormat="1" x14ac:dyDescent="0.2">
      <c r="A813" s="20" t="s">
        <v>2327</v>
      </c>
      <c r="B813" s="20" t="s">
        <v>3387</v>
      </c>
      <c r="C813" s="99" t="s">
        <v>3388</v>
      </c>
      <c r="E813" s="109" t="s">
        <v>9</v>
      </c>
      <c r="F813" s="109"/>
      <c r="G813" s="109"/>
      <c r="H813" s="24"/>
      <c r="L813" s="24"/>
    </row>
    <row r="814" spans="1:12" s="23" customFormat="1" x14ac:dyDescent="0.2">
      <c r="A814" s="20" t="s">
        <v>3389</v>
      </c>
      <c r="B814" s="20" t="s">
        <v>3390</v>
      </c>
      <c r="C814" s="99" t="s">
        <v>2339</v>
      </c>
      <c r="E814" s="109" t="s">
        <v>9</v>
      </c>
      <c r="F814" s="109"/>
      <c r="G814" s="109" t="s">
        <v>3391</v>
      </c>
      <c r="H814" s="24"/>
      <c r="L814" s="24"/>
    </row>
    <row r="815" spans="1:12" s="23" customFormat="1" x14ac:dyDescent="0.2">
      <c r="A815" s="20" t="s">
        <v>2341</v>
      </c>
      <c r="B815" s="20" t="s">
        <v>3392</v>
      </c>
      <c r="C815" s="99" t="s">
        <v>2709</v>
      </c>
      <c r="D815" s="23" t="s">
        <v>3393</v>
      </c>
      <c r="E815" s="109" t="s">
        <v>9</v>
      </c>
      <c r="F815" s="109"/>
      <c r="G815" s="109" t="s">
        <v>3394</v>
      </c>
      <c r="H815" s="109" t="s">
        <v>3395</v>
      </c>
      <c r="I815" s="109" t="s">
        <v>3396</v>
      </c>
      <c r="J815" s="109"/>
      <c r="L815" s="24"/>
    </row>
    <row r="816" spans="1:12" s="23" customFormat="1" x14ac:dyDescent="0.2">
      <c r="A816" s="20" t="s">
        <v>1356</v>
      </c>
      <c r="B816" s="20" t="s">
        <v>3397</v>
      </c>
      <c r="C816" s="99" t="s">
        <v>2349</v>
      </c>
      <c r="D816" s="23" t="s">
        <v>3398</v>
      </c>
      <c r="E816" s="109" t="s">
        <v>9</v>
      </c>
      <c r="F816" s="109"/>
      <c r="G816" s="109" t="s">
        <v>3391</v>
      </c>
      <c r="H816" s="109" t="s">
        <v>2351</v>
      </c>
      <c r="I816" s="109" t="s">
        <v>2420</v>
      </c>
      <c r="J816" s="109"/>
      <c r="L816" s="24"/>
    </row>
    <row r="817" spans="1:12" s="36" customFormat="1" x14ac:dyDescent="0.2">
      <c r="A817" s="114" t="s">
        <v>1349</v>
      </c>
      <c r="B817" s="114" t="s">
        <v>3399</v>
      </c>
      <c r="C817" s="114"/>
      <c r="E817" s="115" t="s">
        <v>9</v>
      </c>
      <c r="F817" s="115"/>
      <c r="G817" s="115" t="s">
        <v>3391</v>
      </c>
      <c r="L817" s="36" t="s">
        <v>3400</v>
      </c>
    </row>
    <row r="818" spans="1:12" s="36" customFormat="1" x14ac:dyDescent="0.2">
      <c r="A818" s="114" t="s">
        <v>1349</v>
      </c>
      <c r="B818" s="114" t="s">
        <v>3401</v>
      </c>
      <c r="C818" s="114"/>
      <c r="E818" s="115" t="s">
        <v>9</v>
      </c>
      <c r="F818" s="115"/>
      <c r="G818" s="115" t="s">
        <v>3391</v>
      </c>
      <c r="L818" s="36" t="s">
        <v>3402</v>
      </c>
    </row>
    <row r="819" spans="1:12" s="27" customFormat="1" x14ac:dyDescent="0.2">
      <c r="A819" s="138" t="s">
        <v>1316</v>
      </c>
      <c r="B819" s="138" t="s">
        <v>3403</v>
      </c>
      <c r="C819" s="103" t="s">
        <v>3404</v>
      </c>
      <c r="E819" s="78"/>
      <c r="F819" s="78"/>
      <c r="G819" s="139" t="s">
        <v>3391</v>
      </c>
    </row>
    <row r="820" spans="1:12" s="27" customFormat="1" x14ac:dyDescent="0.2">
      <c r="A820" s="138" t="s">
        <v>1316</v>
      </c>
      <c r="B820" s="138" t="s">
        <v>3405</v>
      </c>
      <c r="C820" s="103" t="s">
        <v>3406</v>
      </c>
      <c r="E820" s="78"/>
      <c r="F820" s="78"/>
      <c r="G820" s="139" t="s">
        <v>3407</v>
      </c>
    </row>
    <row r="821" spans="1:12" s="41" customFormat="1" x14ac:dyDescent="0.2">
      <c r="A821" s="39" t="s">
        <v>1350</v>
      </c>
      <c r="B821" s="39"/>
      <c r="C821" s="229"/>
      <c r="G821" s="42"/>
      <c r="H821" s="42"/>
      <c r="K821" s="43"/>
      <c r="L821" s="42"/>
    </row>
    <row r="822" spans="1:12" s="168" customFormat="1" x14ac:dyDescent="0.2">
      <c r="A822" s="166" t="s">
        <v>2323</v>
      </c>
      <c r="B822" s="166" t="s">
        <v>1606</v>
      </c>
      <c r="C822" s="167" t="s">
        <v>1607</v>
      </c>
      <c r="G822" s="169" t="s">
        <v>3408</v>
      </c>
      <c r="H822" s="169"/>
      <c r="L822" s="169"/>
    </row>
    <row r="823" spans="1:12" s="23" customFormat="1" x14ac:dyDescent="0.2">
      <c r="A823" s="20" t="s">
        <v>2327</v>
      </c>
      <c r="B823" s="20" t="s">
        <v>3409</v>
      </c>
      <c r="C823" s="99" t="s">
        <v>3410</v>
      </c>
      <c r="E823" s="109" t="s">
        <v>9</v>
      </c>
      <c r="F823" s="109"/>
      <c r="G823" s="109"/>
      <c r="H823" s="24"/>
      <c r="L823" s="24"/>
    </row>
    <row r="824" spans="1:12" s="23" customFormat="1" x14ac:dyDescent="0.2">
      <c r="A824" s="20" t="s">
        <v>2706</v>
      </c>
      <c r="B824" s="20" t="s">
        <v>3411</v>
      </c>
      <c r="C824" s="99" t="s">
        <v>2339</v>
      </c>
      <c r="E824" s="109" t="s">
        <v>9</v>
      </c>
      <c r="F824" s="109"/>
      <c r="G824" s="109" t="s">
        <v>3412</v>
      </c>
      <c r="H824" s="24"/>
      <c r="L824" s="24"/>
    </row>
    <row r="825" spans="1:12" s="23" customFormat="1" x14ac:dyDescent="0.2">
      <c r="A825" s="20" t="s">
        <v>2341</v>
      </c>
      <c r="B825" s="20" t="s">
        <v>3413</v>
      </c>
      <c r="C825" s="99" t="s">
        <v>2709</v>
      </c>
      <c r="D825" s="23" t="s">
        <v>3393</v>
      </c>
      <c r="E825" s="109" t="s">
        <v>9</v>
      </c>
      <c r="F825" s="109"/>
      <c r="G825" s="109" t="s">
        <v>3414</v>
      </c>
      <c r="H825" s="109" t="s">
        <v>3395</v>
      </c>
      <c r="I825" s="109" t="s">
        <v>3396</v>
      </c>
      <c r="J825" s="109"/>
      <c r="L825" s="24"/>
    </row>
    <row r="826" spans="1:12" s="23" customFormat="1" x14ac:dyDescent="0.2">
      <c r="A826" s="20" t="s">
        <v>1356</v>
      </c>
      <c r="B826" s="20" t="s">
        <v>3415</v>
      </c>
      <c r="C826" s="99" t="s">
        <v>2349</v>
      </c>
      <c r="D826" s="23" t="s">
        <v>3416</v>
      </c>
      <c r="E826" s="109" t="s">
        <v>9</v>
      </c>
      <c r="F826" s="109"/>
      <c r="G826" s="109" t="s">
        <v>3412</v>
      </c>
      <c r="H826" s="109" t="s">
        <v>2351</v>
      </c>
      <c r="I826" s="109" t="s">
        <v>2420</v>
      </c>
      <c r="J826" s="109"/>
      <c r="L826" s="24"/>
    </row>
    <row r="827" spans="1:12" s="36" customFormat="1" x14ac:dyDescent="0.2">
      <c r="A827" s="114" t="s">
        <v>1349</v>
      </c>
      <c r="B827" s="114" t="s">
        <v>3417</v>
      </c>
      <c r="C827" s="114"/>
      <c r="E827" s="115" t="s">
        <v>9</v>
      </c>
      <c r="F827" s="115"/>
      <c r="G827" s="115" t="s">
        <v>3412</v>
      </c>
      <c r="L827" s="36" t="s">
        <v>3418</v>
      </c>
    </row>
    <row r="828" spans="1:12" s="35" customFormat="1" x14ac:dyDescent="0.2">
      <c r="A828" s="38" t="s">
        <v>1349</v>
      </c>
      <c r="B828" s="38" t="s">
        <v>3419</v>
      </c>
      <c r="C828" s="114"/>
      <c r="E828" s="115" t="s">
        <v>9</v>
      </c>
      <c r="F828" s="115"/>
      <c r="G828" s="115" t="s">
        <v>3412</v>
      </c>
      <c r="H828" s="36"/>
      <c r="L828" s="36" t="s">
        <v>3420</v>
      </c>
    </row>
    <row r="829" spans="1:12" s="26" customFormat="1" x14ac:dyDescent="0.2">
      <c r="A829" s="138" t="s">
        <v>1316</v>
      </c>
      <c r="B829" s="138" t="s">
        <v>3421</v>
      </c>
      <c r="C829" s="103" t="s">
        <v>3422</v>
      </c>
      <c r="E829" s="78"/>
      <c r="F829" s="78"/>
      <c r="G829" s="139" t="s">
        <v>3412</v>
      </c>
      <c r="H829" s="27"/>
      <c r="L829" s="27"/>
    </row>
    <row r="830" spans="1:12" s="26" customFormat="1" x14ac:dyDescent="0.2">
      <c r="A830" s="138" t="s">
        <v>1316</v>
      </c>
      <c r="B830" s="138" t="s">
        <v>3423</v>
      </c>
      <c r="C830" s="103" t="s">
        <v>3424</v>
      </c>
      <c r="E830" s="78"/>
      <c r="F830" s="78"/>
      <c r="G830" s="139" t="s">
        <v>3425</v>
      </c>
      <c r="H830" s="27"/>
      <c r="L830" s="27"/>
    </row>
    <row r="831" spans="1:12" s="94" customFormat="1" x14ac:dyDescent="0.2">
      <c r="A831" s="93" t="s">
        <v>1350</v>
      </c>
      <c r="B831" s="92"/>
      <c r="C831" s="170"/>
      <c r="G831" s="95"/>
      <c r="H831" s="95"/>
      <c r="L831" s="95"/>
    </row>
    <row r="832" spans="1:12" s="168" customFormat="1" x14ac:dyDescent="0.2">
      <c r="A832" s="166" t="s">
        <v>2323</v>
      </c>
      <c r="B832" s="166" t="s">
        <v>1608</v>
      </c>
      <c r="C832" s="167" t="s">
        <v>1609</v>
      </c>
      <c r="G832" s="169" t="s">
        <v>3426</v>
      </c>
      <c r="H832" s="169"/>
      <c r="L832" s="169"/>
    </row>
    <row r="833" spans="1:12" s="23" customFormat="1" x14ac:dyDescent="0.2">
      <c r="A833" s="20" t="s">
        <v>2327</v>
      </c>
      <c r="B833" s="20" t="s">
        <v>3427</v>
      </c>
      <c r="C833" s="99" t="s">
        <v>3428</v>
      </c>
      <c r="E833" s="109" t="s">
        <v>9</v>
      </c>
      <c r="F833" s="109"/>
      <c r="G833" s="109"/>
      <c r="H833" s="24"/>
      <c r="L833" s="24"/>
    </row>
    <row r="834" spans="1:12" s="23" customFormat="1" x14ac:dyDescent="0.2">
      <c r="A834" s="20" t="s">
        <v>1356</v>
      </c>
      <c r="B834" s="20" t="s">
        <v>3429</v>
      </c>
      <c r="C834" s="99" t="s">
        <v>3430</v>
      </c>
      <c r="E834" s="109" t="s">
        <v>9</v>
      </c>
      <c r="F834" s="109"/>
      <c r="G834" s="109" t="s">
        <v>3431</v>
      </c>
      <c r="H834" s="109" t="s">
        <v>2929</v>
      </c>
      <c r="I834" s="109" t="s">
        <v>2420</v>
      </c>
      <c r="J834" s="109"/>
      <c r="L834" s="24"/>
    </row>
    <row r="835" spans="1:12" s="35" customFormat="1" x14ac:dyDescent="0.2">
      <c r="A835" s="38" t="s">
        <v>1349</v>
      </c>
      <c r="B835" s="38" t="s">
        <v>3432</v>
      </c>
      <c r="C835" s="114"/>
      <c r="E835" s="115" t="s">
        <v>9</v>
      </c>
      <c r="F835" s="115"/>
      <c r="G835" s="115" t="s">
        <v>3431</v>
      </c>
      <c r="H835" s="36"/>
      <c r="L835" s="36" t="s">
        <v>3433</v>
      </c>
    </row>
    <row r="836" spans="1:12" s="35" customFormat="1" x14ac:dyDescent="0.2">
      <c r="A836" s="38" t="s">
        <v>1349</v>
      </c>
      <c r="B836" s="38" t="s">
        <v>3434</v>
      </c>
      <c r="C836" s="114"/>
      <c r="E836" s="115" t="s">
        <v>9</v>
      </c>
      <c r="F836" s="115"/>
      <c r="G836" s="115" t="s">
        <v>3431</v>
      </c>
      <c r="H836" s="36"/>
      <c r="L836" s="36" t="s">
        <v>3435</v>
      </c>
    </row>
    <row r="837" spans="1:12" s="26" customFormat="1" x14ac:dyDescent="0.2">
      <c r="A837" s="138" t="s">
        <v>1316</v>
      </c>
      <c r="B837" s="138" t="s">
        <v>3436</v>
      </c>
      <c r="C837" s="103" t="s">
        <v>3437</v>
      </c>
      <c r="E837" s="78"/>
      <c r="F837" s="78"/>
      <c r="G837" s="139" t="s">
        <v>3431</v>
      </c>
      <c r="H837" s="27"/>
      <c r="L837" s="27"/>
    </row>
    <row r="838" spans="1:12" s="26" customFormat="1" x14ac:dyDescent="0.2">
      <c r="A838" s="138" t="s">
        <v>1316</v>
      </c>
      <c r="B838" s="138" t="s">
        <v>3438</v>
      </c>
      <c r="C838" s="103" t="s">
        <v>3439</v>
      </c>
      <c r="E838" s="78"/>
      <c r="F838" s="78"/>
      <c r="G838" s="139" t="s">
        <v>3440</v>
      </c>
      <c r="H838" s="27"/>
      <c r="L838" s="27"/>
    </row>
    <row r="839" spans="1:12" s="94" customFormat="1" x14ac:dyDescent="0.2">
      <c r="A839" s="93" t="s">
        <v>1350</v>
      </c>
      <c r="B839" s="92"/>
      <c r="C839" s="170"/>
      <c r="G839" s="95"/>
      <c r="H839" s="95"/>
      <c r="L839" s="95"/>
    </row>
    <row r="840" spans="1:12" s="168" customFormat="1" x14ac:dyDescent="0.2">
      <c r="A840" s="166" t="s">
        <v>2323</v>
      </c>
      <c r="B840" s="166" t="s">
        <v>1610</v>
      </c>
      <c r="C840" s="167" t="s">
        <v>1611</v>
      </c>
      <c r="G840" s="169" t="s">
        <v>3441</v>
      </c>
      <c r="H840" s="169"/>
      <c r="L840" s="169"/>
    </row>
    <row r="841" spans="1:12" s="23" customFormat="1" x14ac:dyDescent="0.2">
      <c r="A841" s="20" t="s">
        <v>2327</v>
      </c>
      <c r="B841" s="20" t="s">
        <v>3442</v>
      </c>
      <c r="C841" s="99" t="s">
        <v>3443</v>
      </c>
      <c r="D841" s="23" t="s">
        <v>3444</v>
      </c>
      <c r="E841" s="109" t="s">
        <v>9</v>
      </c>
      <c r="F841" s="109"/>
      <c r="G841" s="109"/>
      <c r="H841" s="24"/>
      <c r="L841" s="24"/>
    </row>
    <row r="842" spans="1:12" s="23" customFormat="1" x14ac:dyDescent="0.2">
      <c r="A842" s="20" t="s">
        <v>1356</v>
      </c>
      <c r="B842" s="20" t="s">
        <v>3445</v>
      </c>
      <c r="C842" s="99" t="s">
        <v>3446</v>
      </c>
      <c r="D842" s="23" t="s">
        <v>3447</v>
      </c>
      <c r="E842" s="109" t="s">
        <v>9</v>
      </c>
      <c r="F842" s="109"/>
      <c r="G842" s="109" t="s">
        <v>3448</v>
      </c>
      <c r="H842" s="109" t="s">
        <v>2929</v>
      </c>
      <c r="I842" s="109" t="s">
        <v>2420</v>
      </c>
      <c r="J842" s="109"/>
      <c r="L842" s="24"/>
    </row>
    <row r="843" spans="1:12" s="35" customFormat="1" x14ac:dyDescent="0.2">
      <c r="A843" s="38" t="s">
        <v>1349</v>
      </c>
      <c r="B843" s="38" t="s">
        <v>3449</v>
      </c>
      <c r="C843" s="114"/>
      <c r="E843" s="115" t="s">
        <v>9</v>
      </c>
      <c r="F843" s="115"/>
      <c r="G843" s="115" t="s">
        <v>3448</v>
      </c>
      <c r="H843" s="36"/>
      <c r="L843" s="36" t="s">
        <v>3450</v>
      </c>
    </row>
    <row r="844" spans="1:12" s="35" customFormat="1" x14ac:dyDescent="0.2">
      <c r="A844" s="38" t="s">
        <v>1349</v>
      </c>
      <c r="B844" s="38" t="s">
        <v>3451</v>
      </c>
      <c r="C844" s="114"/>
      <c r="E844" s="115" t="s">
        <v>9</v>
      </c>
      <c r="F844" s="115"/>
      <c r="G844" s="115" t="s">
        <v>3448</v>
      </c>
      <c r="H844" s="36"/>
      <c r="L844" s="36" t="s">
        <v>3452</v>
      </c>
    </row>
    <row r="845" spans="1:12" s="26" customFormat="1" x14ac:dyDescent="0.2">
      <c r="A845" s="138" t="s">
        <v>1316</v>
      </c>
      <c r="B845" s="138" t="s">
        <v>3453</v>
      </c>
      <c r="C845" s="103" t="s">
        <v>3454</v>
      </c>
      <c r="E845" s="78"/>
      <c r="F845" s="78"/>
      <c r="G845" s="139" t="s">
        <v>3448</v>
      </c>
      <c r="H845" s="27"/>
      <c r="L845" s="27"/>
    </row>
    <row r="846" spans="1:12" s="26" customFormat="1" x14ac:dyDescent="0.2">
      <c r="A846" s="138" t="s">
        <v>1316</v>
      </c>
      <c r="B846" s="138" t="s">
        <v>3455</v>
      </c>
      <c r="C846" s="103" t="s">
        <v>3456</v>
      </c>
      <c r="E846" s="78"/>
      <c r="F846" s="78"/>
      <c r="G846" s="139" t="s">
        <v>3457</v>
      </c>
      <c r="H846" s="27"/>
      <c r="L846" s="27"/>
    </row>
    <row r="847" spans="1:12" s="94" customFormat="1" x14ac:dyDescent="0.2">
      <c r="A847" s="93" t="s">
        <v>1350</v>
      </c>
      <c r="B847" s="92"/>
      <c r="C847" s="170"/>
      <c r="G847" s="95"/>
      <c r="H847" s="95"/>
      <c r="L847" s="95"/>
    </row>
    <row r="848" spans="1:12" s="31" customFormat="1" x14ac:dyDescent="0.2">
      <c r="A848" s="30" t="s">
        <v>1325</v>
      </c>
      <c r="B848" s="29" t="s">
        <v>3458</v>
      </c>
      <c r="C848" s="113" t="s">
        <v>3459</v>
      </c>
      <c r="G848" s="32" t="s">
        <v>3460</v>
      </c>
      <c r="H848" s="32"/>
      <c r="L848" s="32"/>
    </row>
    <row r="849" spans="1:12" s="23" customFormat="1" x14ac:dyDescent="0.2">
      <c r="A849" s="20" t="s">
        <v>3461</v>
      </c>
      <c r="B849" s="20" t="s">
        <v>3462</v>
      </c>
      <c r="C849" s="99" t="s">
        <v>3677</v>
      </c>
      <c r="E849" s="23" t="s">
        <v>9</v>
      </c>
      <c r="G849" s="24"/>
      <c r="H849" s="23" t="s">
        <v>3463</v>
      </c>
      <c r="I849" s="23" t="s">
        <v>3464</v>
      </c>
      <c r="L849" s="24"/>
    </row>
    <row r="850" spans="1:12" s="23" customFormat="1" x14ac:dyDescent="0.2">
      <c r="A850" s="20" t="s">
        <v>3678</v>
      </c>
      <c r="B850" s="20" t="s">
        <v>3679</v>
      </c>
      <c r="C850" s="99" t="s">
        <v>3680</v>
      </c>
      <c r="E850" s="23" t="s">
        <v>9</v>
      </c>
      <c r="G850" s="24" t="s">
        <v>3681</v>
      </c>
      <c r="L850" s="24"/>
    </row>
    <row r="851" spans="1:12" s="23" customFormat="1" x14ac:dyDescent="0.2">
      <c r="A851" s="20" t="s">
        <v>1320</v>
      </c>
      <c r="B851" s="20" t="s">
        <v>1060</v>
      </c>
      <c r="C851" s="99" t="s">
        <v>1367</v>
      </c>
      <c r="E851" s="23" t="s">
        <v>9</v>
      </c>
      <c r="G851" s="24" t="s">
        <v>3465</v>
      </c>
      <c r="H851" s="24" t="s">
        <v>2746</v>
      </c>
      <c r="L851" s="24"/>
    </row>
    <row r="852" spans="1:12" s="23" customFormat="1" x14ac:dyDescent="0.2">
      <c r="A852" s="20" t="s">
        <v>3466</v>
      </c>
      <c r="B852" s="20" t="s">
        <v>3467</v>
      </c>
      <c r="C852" s="99" t="s">
        <v>3468</v>
      </c>
      <c r="E852" s="23" t="s">
        <v>9</v>
      </c>
      <c r="G852" s="24" t="s">
        <v>3682</v>
      </c>
      <c r="H852" s="24"/>
      <c r="L852" s="24"/>
    </row>
    <row r="853" spans="1:12" s="23" customFormat="1" x14ac:dyDescent="0.2">
      <c r="A853" s="20" t="s">
        <v>1320</v>
      </c>
      <c r="B853" s="20" t="s">
        <v>3683</v>
      </c>
      <c r="C853" s="99" t="s">
        <v>1367</v>
      </c>
      <c r="E853" s="23" t="s">
        <v>9</v>
      </c>
      <c r="G853" s="24" t="s">
        <v>3684</v>
      </c>
      <c r="H853" s="24" t="s">
        <v>2746</v>
      </c>
      <c r="L853" s="24"/>
    </row>
    <row r="854" spans="1:12" s="23" customFormat="1" x14ac:dyDescent="0.2">
      <c r="A854" s="20" t="s">
        <v>3685</v>
      </c>
      <c r="B854" s="20" t="s">
        <v>3686</v>
      </c>
      <c r="C854" s="99" t="s">
        <v>3687</v>
      </c>
      <c r="E854" s="23" t="s">
        <v>9</v>
      </c>
      <c r="G854" s="24" t="s">
        <v>3688</v>
      </c>
      <c r="L854" s="24"/>
    </row>
    <row r="855" spans="1:12" s="23" customFormat="1" x14ac:dyDescent="0.2">
      <c r="A855" s="20" t="s">
        <v>1320</v>
      </c>
      <c r="B855" s="20" t="s">
        <v>3689</v>
      </c>
      <c r="C855" s="99" t="s">
        <v>3690</v>
      </c>
      <c r="E855" s="23" t="s">
        <v>9</v>
      </c>
      <c r="G855" s="24" t="s">
        <v>3691</v>
      </c>
      <c r="H855" s="24" t="s">
        <v>2746</v>
      </c>
      <c r="L855" s="24"/>
    </row>
    <row r="856" spans="1:12" s="31" customFormat="1" x14ac:dyDescent="0.2">
      <c r="A856" s="30" t="s">
        <v>1350</v>
      </c>
      <c r="B856" s="29"/>
      <c r="C856" s="113"/>
      <c r="G856" s="116"/>
      <c r="H856" s="32"/>
      <c r="L856" s="32"/>
    </row>
    <row r="857" spans="1:12" s="164" customFormat="1" x14ac:dyDescent="0.2">
      <c r="A857" s="197" t="s">
        <v>1325</v>
      </c>
      <c r="B857" s="162" t="s">
        <v>3469</v>
      </c>
      <c r="C857" s="163" t="s">
        <v>3470</v>
      </c>
      <c r="G857" s="198" t="s">
        <v>3460</v>
      </c>
      <c r="H857" s="165"/>
      <c r="L857" s="165"/>
    </row>
    <row r="858" spans="1:12" s="199" customFormat="1" x14ac:dyDescent="0.2">
      <c r="A858" s="199" t="s">
        <v>2361</v>
      </c>
      <c r="B858" s="199" t="s">
        <v>3471</v>
      </c>
      <c r="C858" s="200" t="s">
        <v>3472</v>
      </c>
      <c r="E858" s="199" t="s">
        <v>9</v>
      </c>
      <c r="G858" s="200" t="s">
        <v>3473</v>
      </c>
      <c r="H858" s="200"/>
      <c r="L858" s="200"/>
    </row>
    <row r="859" spans="1:12" s="199" customFormat="1" x14ac:dyDescent="0.2">
      <c r="A859" s="199" t="s">
        <v>3474</v>
      </c>
      <c r="B859" s="199" t="s">
        <v>3475</v>
      </c>
      <c r="C859" s="200" t="s">
        <v>3476</v>
      </c>
      <c r="E859" s="199" t="s">
        <v>9</v>
      </c>
      <c r="G859" s="200" t="s">
        <v>3477</v>
      </c>
      <c r="H859" s="200"/>
      <c r="L859" s="200"/>
    </row>
    <row r="860" spans="1:12" s="199" customFormat="1" x14ac:dyDescent="0.2">
      <c r="A860" s="199" t="s">
        <v>2361</v>
      </c>
      <c r="B860" s="199" t="s">
        <v>3478</v>
      </c>
      <c r="C860" s="200" t="s">
        <v>3479</v>
      </c>
      <c r="E860" s="199" t="s">
        <v>9</v>
      </c>
      <c r="G860" s="200" t="s">
        <v>3480</v>
      </c>
      <c r="H860" s="200"/>
      <c r="L860" s="200"/>
    </row>
    <row r="861" spans="1:12" s="199" customFormat="1" x14ac:dyDescent="0.2">
      <c r="A861" s="199" t="s">
        <v>3474</v>
      </c>
      <c r="B861" s="199" t="s">
        <v>3481</v>
      </c>
      <c r="C861" s="200" t="s">
        <v>3482</v>
      </c>
      <c r="E861" s="199" t="s">
        <v>9</v>
      </c>
      <c r="G861" s="200" t="s">
        <v>3483</v>
      </c>
      <c r="H861" s="200"/>
      <c r="L861" s="200"/>
    </row>
    <row r="862" spans="1:12" s="199" customFormat="1" x14ac:dyDescent="0.2">
      <c r="A862" s="199" t="s">
        <v>1350</v>
      </c>
      <c r="C862" s="200"/>
      <c r="G862" s="200"/>
      <c r="H862" s="200"/>
      <c r="L862" s="200"/>
    </row>
    <row r="863" spans="1:12" s="31" customFormat="1" x14ac:dyDescent="0.2">
      <c r="A863" s="30" t="s">
        <v>1325</v>
      </c>
      <c r="B863" s="29" t="s">
        <v>1612</v>
      </c>
      <c r="C863" s="113" t="s">
        <v>3484</v>
      </c>
      <c r="G863" s="32" t="s">
        <v>3460</v>
      </c>
      <c r="H863" s="32"/>
      <c r="L863" s="32"/>
    </row>
    <row r="864" spans="1:12" s="35" customFormat="1" x14ac:dyDescent="0.2">
      <c r="A864" s="38" t="s">
        <v>3485</v>
      </c>
      <c r="B864" s="33" t="s">
        <v>3486</v>
      </c>
      <c r="C864" s="114" t="s">
        <v>3487</v>
      </c>
      <c r="E864" s="35" t="s">
        <v>9</v>
      </c>
      <c r="G864" s="36"/>
      <c r="H864" s="35" t="s">
        <v>3488</v>
      </c>
      <c r="I864" s="35" t="s">
        <v>3489</v>
      </c>
      <c r="L864" s="36"/>
    </row>
    <row r="865" spans="1:12" s="35" customFormat="1" x14ac:dyDescent="0.2">
      <c r="A865" s="38" t="s">
        <v>1320</v>
      </c>
      <c r="B865" s="33" t="s">
        <v>1061</v>
      </c>
      <c r="C865" s="114" t="s">
        <v>1367</v>
      </c>
      <c r="E865" s="35" t="s">
        <v>9</v>
      </c>
      <c r="G865" s="36" t="s">
        <v>3490</v>
      </c>
      <c r="L865" s="36"/>
    </row>
    <row r="866" spans="1:12" s="35" customFormat="1" x14ac:dyDescent="0.2">
      <c r="A866" s="38" t="s">
        <v>1355</v>
      </c>
      <c r="B866" s="33" t="s">
        <v>3491</v>
      </c>
      <c r="C866" s="114" t="s">
        <v>3492</v>
      </c>
      <c r="D866" s="35" t="s">
        <v>3493</v>
      </c>
      <c r="E866" s="35" t="s">
        <v>9</v>
      </c>
      <c r="G866" s="36"/>
      <c r="H866" s="36"/>
      <c r="L866" s="36"/>
    </row>
    <row r="867" spans="1:12" s="35" customFormat="1" x14ac:dyDescent="0.2">
      <c r="A867" s="38" t="s">
        <v>1320</v>
      </c>
      <c r="B867" s="33" t="s">
        <v>3494</v>
      </c>
      <c r="C867" s="114" t="s">
        <v>3495</v>
      </c>
      <c r="E867" s="35" t="s">
        <v>9</v>
      </c>
      <c r="G867" s="115" t="s">
        <v>3496</v>
      </c>
      <c r="H867" s="36"/>
      <c r="J867" s="35" t="s">
        <v>1613</v>
      </c>
      <c r="L867" s="36"/>
    </row>
    <row r="868" spans="1:12" s="31" customFormat="1" x14ac:dyDescent="0.2">
      <c r="A868" s="30" t="s">
        <v>1350</v>
      </c>
      <c r="B868" s="29"/>
      <c r="C868" s="113"/>
      <c r="G868" s="116"/>
      <c r="H868" s="32"/>
      <c r="L868" s="32"/>
    </row>
    <row r="869" spans="1:12" s="273" customFormat="1" x14ac:dyDescent="0.2">
      <c r="A869" s="270" t="s">
        <v>1325</v>
      </c>
      <c r="B869" s="271" t="s">
        <v>3692</v>
      </c>
      <c r="C869" s="272" t="s">
        <v>3693</v>
      </c>
      <c r="G869" s="274" t="s">
        <v>3694</v>
      </c>
      <c r="H869" s="275"/>
      <c r="L869" s="275"/>
    </row>
    <row r="870" spans="1:12" s="87" customFormat="1" x14ac:dyDescent="0.2">
      <c r="A870" s="85" t="s">
        <v>3695</v>
      </c>
      <c r="B870" s="276" t="s">
        <v>3696</v>
      </c>
      <c r="C870" s="86" t="s">
        <v>3697</v>
      </c>
      <c r="D870" s="87" t="s">
        <v>3698</v>
      </c>
      <c r="E870" s="87" t="s">
        <v>9</v>
      </c>
      <c r="G870" s="88"/>
      <c r="H870" s="89"/>
      <c r="L870" s="89"/>
    </row>
    <row r="871" spans="1:12" s="87" customFormat="1" x14ac:dyDescent="0.2">
      <c r="A871" s="85" t="s">
        <v>2361</v>
      </c>
      <c r="B871" s="276" t="s">
        <v>1699</v>
      </c>
      <c r="C871" s="86" t="s">
        <v>3699</v>
      </c>
      <c r="E871" s="87" t="s">
        <v>9</v>
      </c>
      <c r="G871" s="88"/>
      <c r="H871" s="89"/>
      <c r="L871" s="89"/>
    </row>
    <row r="872" spans="1:12" s="87" customFormat="1" x14ac:dyDescent="0.2">
      <c r="A872" s="85" t="s">
        <v>2361</v>
      </c>
      <c r="B872" s="276" t="s">
        <v>3700</v>
      </c>
      <c r="C872" s="86" t="s">
        <v>3701</v>
      </c>
      <c r="D872" s="87" t="s">
        <v>3702</v>
      </c>
      <c r="E872" s="87" t="s">
        <v>9</v>
      </c>
      <c r="G872" s="88"/>
      <c r="H872" s="89"/>
      <c r="L872" s="89"/>
    </row>
    <row r="873" spans="1:12" s="87" customFormat="1" x14ac:dyDescent="0.2">
      <c r="A873" s="85" t="s">
        <v>2361</v>
      </c>
      <c r="B873" s="276" t="s">
        <v>3703</v>
      </c>
      <c r="C873" s="86" t="s">
        <v>3704</v>
      </c>
      <c r="E873" s="87" t="s">
        <v>9</v>
      </c>
      <c r="G873" s="88"/>
      <c r="H873" s="89"/>
      <c r="L873" s="89"/>
    </row>
    <row r="874" spans="1:12" s="273" customFormat="1" x14ac:dyDescent="0.2">
      <c r="A874" s="270" t="s">
        <v>1350</v>
      </c>
      <c r="B874" s="271"/>
      <c r="C874" s="272"/>
      <c r="G874" s="274"/>
      <c r="H874" s="275"/>
      <c r="L874" s="275"/>
    </row>
    <row r="875" spans="1:12" s="23" customFormat="1" x14ac:dyDescent="0.2">
      <c r="A875" s="20" t="s">
        <v>1614</v>
      </c>
      <c r="B875" s="20" t="s">
        <v>1615</v>
      </c>
      <c r="C875" s="99" t="s">
        <v>3497</v>
      </c>
      <c r="E875" s="23" t="s">
        <v>9</v>
      </c>
      <c r="G875" s="24"/>
      <c r="H875" s="24"/>
      <c r="L875" s="24"/>
    </row>
    <row r="876" spans="1:12" s="26" customFormat="1" x14ac:dyDescent="0.2">
      <c r="A876" s="145" t="s">
        <v>3498</v>
      </c>
      <c r="B876" s="145" t="s">
        <v>3499</v>
      </c>
      <c r="C876" s="77" t="s">
        <v>3500</v>
      </c>
      <c r="D876" s="26" t="s">
        <v>3501</v>
      </c>
      <c r="G876" s="27" t="s">
        <v>3502</v>
      </c>
      <c r="H876" s="27"/>
      <c r="L876" s="27"/>
    </row>
    <row r="877" spans="1:12" s="173" customFormat="1" x14ac:dyDescent="0.2">
      <c r="A877" s="171" t="s">
        <v>1320</v>
      </c>
      <c r="B877" s="171" t="s">
        <v>1616</v>
      </c>
      <c r="C877" s="172" t="s">
        <v>3503</v>
      </c>
      <c r="D877" s="173" t="s">
        <v>3504</v>
      </c>
      <c r="G877" s="174"/>
      <c r="H877" s="174"/>
      <c r="J877" s="173" t="s">
        <v>1613</v>
      </c>
      <c r="L877" s="174"/>
    </row>
    <row r="878" spans="1:12" s="234" customFormat="1" x14ac:dyDescent="0.2">
      <c r="A878" s="231"/>
      <c r="B878" s="232"/>
      <c r="C878" s="233"/>
      <c r="G878" s="235"/>
      <c r="H878" s="236"/>
      <c r="L878" s="236"/>
    </row>
    <row r="879" spans="1:12" s="234" customFormat="1" x14ac:dyDescent="0.2">
      <c r="A879" s="231"/>
      <c r="B879" s="232"/>
      <c r="C879" s="233"/>
      <c r="G879" s="235"/>
      <c r="H879" s="236"/>
      <c r="L879" s="236"/>
    </row>
    <row r="880" spans="1:12" s="234" customFormat="1" x14ac:dyDescent="0.2">
      <c r="A880" s="231"/>
      <c r="B880" s="232"/>
      <c r="C880" s="233"/>
      <c r="G880" s="235"/>
      <c r="H880" s="236"/>
      <c r="L880" s="236"/>
    </row>
    <row r="881" spans="1:12" s="234" customFormat="1" x14ac:dyDescent="0.2">
      <c r="A881" s="231"/>
      <c r="B881" s="232"/>
      <c r="C881" s="233"/>
      <c r="G881" s="235"/>
      <c r="H881" s="236"/>
      <c r="L881" s="236"/>
    </row>
    <row r="882" spans="1:12" s="234" customFormat="1" x14ac:dyDescent="0.2">
      <c r="A882" s="231"/>
      <c r="B882" s="232"/>
      <c r="C882" s="233"/>
      <c r="G882" s="235"/>
      <c r="H882" s="236"/>
      <c r="L882" s="236"/>
    </row>
    <row r="883" spans="1:12" s="234" customFormat="1" x14ac:dyDescent="0.2">
      <c r="A883" s="231"/>
      <c r="B883" s="232"/>
      <c r="C883" s="233"/>
      <c r="G883" s="235"/>
      <c r="H883" s="236"/>
      <c r="L883" s="236"/>
    </row>
    <row r="884" spans="1:12" s="234" customFormat="1" x14ac:dyDescent="0.2">
      <c r="A884" s="231"/>
      <c r="B884" s="232"/>
      <c r="C884" s="233"/>
      <c r="G884" s="235"/>
      <c r="H884" s="236"/>
      <c r="L884" s="236"/>
    </row>
    <row r="885" spans="1:12" s="234" customFormat="1" x14ac:dyDescent="0.2">
      <c r="A885" s="231"/>
      <c r="B885" s="232"/>
      <c r="C885" s="233"/>
      <c r="G885" s="235"/>
      <c r="H885" s="236"/>
      <c r="L885" s="236"/>
    </row>
    <row r="886" spans="1:12" s="234" customFormat="1" x14ac:dyDescent="0.2">
      <c r="A886" s="231"/>
      <c r="B886" s="232"/>
      <c r="C886" s="233"/>
      <c r="G886" s="235"/>
      <c r="H886" s="236"/>
      <c r="L886" s="236"/>
    </row>
    <row r="887" spans="1:12" s="234" customFormat="1" x14ac:dyDescent="0.2">
      <c r="A887" s="231"/>
      <c r="B887" s="232"/>
      <c r="C887" s="233"/>
      <c r="G887" s="235"/>
      <c r="H887" s="236"/>
      <c r="L887" s="236"/>
    </row>
    <row r="888" spans="1:12" s="234" customFormat="1" x14ac:dyDescent="0.2">
      <c r="A888" s="231"/>
      <c r="B888" s="232"/>
      <c r="C888" s="233"/>
      <c r="G888" s="235"/>
      <c r="H888" s="236"/>
      <c r="L888" s="236"/>
    </row>
    <row r="889" spans="1:12" s="234" customFormat="1" x14ac:dyDescent="0.2">
      <c r="A889" s="231"/>
      <c r="B889" s="232"/>
      <c r="C889" s="233"/>
      <c r="G889" s="235"/>
      <c r="H889" s="236"/>
      <c r="L889" s="236"/>
    </row>
    <row r="890" spans="1:12" s="234" customFormat="1" x14ac:dyDescent="0.2">
      <c r="A890" s="231"/>
      <c r="B890" s="232"/>
      <c r="C890" s="233"/>
      <c r="G890" s="235"/>
      <c r="H890" s="236"/>
      <c r="L890" s="236"/>
    </row>
    <row r="891" spans="1:12" s="234" customFormat="1" x14ac:dyDescent="0.2">
      <c r="A891" s="231"/>
      <c r="B891" s="232"/>
      <c r="C891" s="233"/>
      <c r="G891" s="235"/>
      <c r="H891" s="236"/>
      <c r="L891" s="236"/>
    </row>
    <row r="892" spans="1:12" s="234" customFormat="1" x14ac:dyDescent="0.2">
      <c r="A892" s="231"/>
      <c r="B892" s="232"/>
      <c r="C892" s="233"/>
      <c r="G892" s="235"/>
      <c r="H892" s="236"/>
      <c r="L892" s="236"/>
    </row>
    <row r="893" spans="1:12" s="234" customFormat="1" x14ac:dyDescent="0.2">
      <c r="A893" s="231"/>
      <c r="B893" s="232"/>
      <c r="C893" s="233"/>
      <c r="G893" s="235"/>
      <c r="H893" s="236"/>
      <c r="L893" s="236"/>
    </row>
    <row r="894" spans="1:12" s="234" customFormat="1" x14ac:dyDescent="0.2">
      <c r="A894" s="231"/>
      <c r="B894" s="232"/>
      <c r="C894" s="233"/>
      <c r="G894" s="235"/>
      <c r="H894" s="236"/>
      <c r="L894" s="236"/>
    </row>
    <row r="895" spans="1:12" s="234" customFormat="1" x14ac:dyDescent="0.2">
      <c r="A895" s="231"/>
      <c r="B895" s="232"/>
      <c r="C895" s="233"/>
      <c r="G895" s="235"/>
      <c r="H895" s="236"/>
      <c r="L895" s="236"/>
    </row>
    <row r="896" spans="1:12" s="234" customFormat="1" x14ac:dyDescent="0.2">
      <c r="A896" s="231"/>
      <c r="B896" s="232"/>
      <c r="C896" s="233"/>
      <c r="G896" s="235"/>
      <c r="H896" s="236"/>
      <c r="L896" s="236"/>
    </row>
    <row r="897" spans="1:12" s="234" customFormat="1" x14ac:dyDescent="0.2">
      <c r="A897" s="231"/>
      <c r="B897" s="232"/>
      <c r="C897" s="233"/>
      <c r="G897" s="235"/>
      <c r="H897" s="236"/>
      <c r="L897" s="236"/>
    </row>
    <row r="898" spans="1:12" s="234" customFormat="1" x14ac:dyDescent="0.2">
      <c r="A898" s="231"/>
      <c r="B898" s="232"/>
      <c r="C898" s="233"/>
      <c r="G898" s="235"/>
      <c r="H898" s="236"/>
      <c r="L898" s="236"/>
    </row>
    <row r="899" spans="1:12" s="234" customFormat="1" x14ac:dyDescent="0.2">
      <c r="A899" s="231"/>
      <c r="B899" s="232"/>
      <c r="C899" s="233"/>
      <c r="G899" s="235"/>
      <c r="H899" s="236"/>
      <c r="L899" s="236"/>
    </row>
    <row r="900" spans="1:12" s="234" customFormat="1" x14ac:dyDescent="0.2">
      <c r="A900" s="231"/>
      <c r="B900" s="232"/>
      <c r="C900" s="233"/>
      <c r="G900" s="235"/>
      <c r="H900" s="236"/>
      <c r="L900" s="236"/>
    </row>
    <row r="901" spans="1:12" s="234" customFormat="1" x14ac:dyDescent="0.2">
      <c r="A901" s="231"/>
      <c r="B901" s="232"/>
      <c r="C901" s="233"/>
      <c r="G901" s="235"/>
      <c r="H901" s="236"/>
      <c r="L901" s="236"/>
    </row>
    <row r="902" spans="1:12" s="234" customFormat="1" x14ac:dyDescent="0.2">
      <c r="A902" s="231"/>
      <c r="B902" s="232"/>
      <c r="C902" s="233"/>
      <c r="G902" s="235"/>
      <c r="H902" s="236"/>
      <c r="L902" s="236"/>
    </row>
    <row r="903" spans="1:12" s="234" customFormat="1" x14ac:dyDescent="0.2">
      <c r="A903" s="231"/>
      <c r="B903" s="232"/>
      <c r="C903" s="233"/>
      <c r="G903" s="235"/>
      <c r="H903" s="236"/>
      <c r="L903" s="236"/>
    </row>
    <row r="904" spans="1:12" s="234" customFormat="1" x14ac:dyDescent="0.2">
      <c r="A904" s="231"/>
      <c r="B904" s="232"/>
      <c r="C904" s="233"/>
      <c r="G904" s="235"/>
      <c r="H904" s="236"/>
      <c r="L904" s="236"/>
    </row>
    <row r="905" spans="1:12" s="234" customFormat="1" x14ac:dyDescent="0.2">
      <c r="A905" s="231"/>
      <c r="B905" s="232"/>
      <c r="C905" s="233"/>
      <c r="G905" s="235"/>
      <c r="H905" s="236"/>
      <c r="L905" s="236"/>
    </row>
    <row r="906" spans="1:12" s="234" customFormat="1" x14ac:dyDescent="0.2">
      <c r="A906" s="231"/>
      <c r="B906" s="232"/>
      <c r="C906" s="233"/>
      <c r="G906" s="235"/>
      <c r="H906" s="236"/>
      <c r="L906" s="236"/>
    </row>
    <row r="907" spans="1:12" s="234" customFormat="1" x14ac:dyDescent="0.2">
      <c r="A907" s="231"/>
      <c r="B907" s="232"/>
      <c r="C907" s="233"/>
      <c r="G907" s="235"/>
      <c r="H907" s="236"/>
      <c r="L907" s="236"/>
    </row>
    <row r="908" spans="1:12" s="234" customFormat="1" x14ac:dyDescent="0.2">
      <c r="A908" s="231"/>
      <c r="B908" s="232"/>
      <c r="C908" s="233"/>
      <c r="G908" s="235"/>
      <c r="H908" s="236"/>
      <c r="L908" s="236"/>
    </row>
    <row r="909" spans="1:12" s="234" customFormat="1" x14ac:dyDescent="0.2">
      <c r="A909" s="231"/>
      <c r="B909" s="232"/>
      <c r="C909" s="233"/>
      <c r="G909" s="235"/>
      <c r="H909" s="236"/>
      <c r="L909" s="236"/>
    </row>
    <row r="910" spans="1:12" s="234" customFormat="1" x14ac:dyDescent="0.2">
      <c r="A910" s="231"/>
      <c r="B910" s="232"/>
      <c r="C910" s="233"/>
      <c r="G910" s="235"/>
      <c r="H910" s="236"/>
      <c r="L910" s="236"/>
    </row>
    <row r="911" spans="1:12" s="234" customFormat="1" x14ac:dyDescent="0.2">
      <c r="A911" s="231"/>
      <c r="B911" s="232"/>
      <c r="C911" s="233"/>
      <c r="G911" s="235"/>
      <c r="H911" s="236"/>
      <c r="L911" s="236"/>
    </row>
    <row r="912" spans="1:12" s="234" customFormat="1" x14ac:dyDescent="0.2">
      <c r="A912" s="231"/>
      <c r="B912" s="232"/>
      <c r="C912" s="233"/>
      <c r="G912" s="235"/>
      <c r="H912" s="236"/>
      <c r="L912" s="236"/>
    </row>
    <row r="913" spans="1:12" s="234" customFormat="1" x14ac:dyDescent="0.2">
      <c r="A913" s="231"/>
      <c r="B913" s="232"/>
      <c r="C913" s="233"/>
      <c r="G913" s="235"/>
      <c r="H913" s="236"/>
      <c r="L913" s="236"/>
    </row>
    <row r="914" spans="1:12" s="234" customFormat="1" x14ac:dyDescent="0.2">
      <c r="A914" s="231"/>
      <c r="B914" s="232"/>
      <c r="C914" s="233"/>
      <c r="G914" s="235"/>
      <c r="H914" s="236"/>
      <c r="L914" s="236"/>
    </row>
    <row r="915" spans="1:12" s="234" customFormat="1" x14ac:dyDescent="0.2">
      <c r="A915" s="231"/>
      <c r="B915" s="232"/>
      <c r="C915" s="233"/>
      <c r="G915" s="235"/>
      <c r="H915" s="236"/>
      <c r="L915" s="236"/>
    </row>
    <row r="916" spans="1:12" s="234" customFormat="1" x14ac:dyDescent="0.2">
      <c r="A916" s="231"/>
      <c r="B916" s="232"/>
      <c r="C916" s="233"/>
      <c r="G916" s="235"/>
      <c r="H916" s="236"/>
      <c r="L916" s="236"/>
    </row>
    <row r="917" spans="1:12" s="234" customFormat="1" x14ac:dyDescent="0.2">
      <c r="A917" s="231"/>
      <c r="B917" s="232"/>
      <c r="C917" s="233"/>
      <c r="G917" s="235"/>
      <c r="H917" s="236"/>
      <c r="L917" s="236"/>
    </row>
    <row r="918" spans="1:12" s="234" customFormat="1" x14ac:dyDescent="0.2">
      <c r="A918" s="231"/>
      <c r="B918" s="232"/>
      <c r="C918" s="233"/>
      <c r="G918" s="235"/>
      <c r="H918" s="236"/>
      <c r="L918" s="236"/>
    </row>
    <row r="919" spans="1:12" s="23" customFormat="1" x14ac:dyDescent="0.2">
      <c r="A919" s="20"/>
      <c r="B919" s="20"/>
      <c r="C919" s="99"/>
      <c r="G919" s="24"/>
      <c r="H919" s="24"/>
      <c r="L919" s="24"/>
    </row>
    <row r="920" spans="1:12" s="23" customFormat="1" x14ac:dyDescent="0.2">
      <c r="A920" s="28"/>
      <c r="B920" s="28"/>
      <c r="C920" s="99"/>
      <c r="G920" s="24"/>
      <c r="H920" s="24"/>
      <c r="L920" s="24"/>
    </row>
    <row r="921" spans="1:12" s="23" customFormat="1" x14ac:dyDescent="0.2">
      <c r="A921" s="20"/>
      <c r="B921" s="20"/>
      <c r="C921" s="99"/>
      <c r="G921" s="24"/>
      <c r="H921" s="24"/>
      <c r="L921" s="24"/>
    </row>
    <row r="938" spans="3:4" ht="16.5" x14ac:dyDescent="0.3">
      <c r="C938" s="237"/>
      <c r="D938" s="19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16"/>
  <sheetViews>
    <sheetView zoomScaleNormal="100" workbookViewId="0">
      <pane ySplit="1" topLeftCell="A2" activePane="bottomLeft" state="frozen"/>
      <selection activeCell="C16" sqref="C16"/>
      <selection pane="bottomLeft" activeCell="C25" sqref="C25"/>
    </sheetView>
  </sheetViews>
  <sheetFormatPr defaultColWidth="8.7109375" defaultRowHeight="12.75" x14ac:dyDescent="0.2"/>
  <cols>
    <col min="1" max="1" width="20.42578125" style="23" bestFit="1" customWidth="1"/>
    <col min="2" max="2" width="34.7109375" style="23" customWidth="1"/>
    <col min="3" max="3" width="41.42578125" style="23" bestFit="1" customWidth="1"/>
    <col min="4" max="16384" width="8.7109375" style="23"/>
  </cols>
  <sheetData>
    <row r="1" spans="1:8" x14ac:dyDescent="0.2">
      <c r="A1" s="280" t="s">
        <v>1617</v>
      </c>
      <c r="B1" s="280" t="s">
        <v>1299</v>
      </c>
      <c r="C1" s="280" t="s">
        <v>1300</v>
      </c>
      <c r="D1" s="280" t="s">
        <v>20</v>
      </c>
      <c r="E1" s="280" t="s">
        <v>21</v>
      </c>
      <c r="F1" s="280" t="s">
        <v>22</v>
      </c>
      <c r="G1" s="280" t="s">
        <v>1618</v>
      </c>
      <c r="H1" s="280" t="s">
        <v>1310</v>
      </c>
    </row>
    <row r="2" spans="1:8" x14ac:dyDescent="0.2">
      <c r="A2" s="108" t="s">
        <v>1619</v>
      </c>
      <c r="B2" s="23" t="s">
        <v>1620</v>
      </c>
      <c r="C2" s="23" t="s">
        <v>1621</v>
      </c>
    </row>
    <row r="3" spans="1:8" x14ac:dyDescent="0.2">
      <c r="A3" s="108" t="s">
        <v>1619</v>
      </c>
      <c r="B3" s="20" t="s">
        <v>1622</v>
      </c>
      <c r="C3" s="20" t="s">
        <v>1623</v>
      </c>
    </row>
    <row r="4" spans="1:8" x14ac:dyDescent="0.2">
      <c r="A4" s="108" t="s">
        <v>1619</v>
      </c>
      <c r="B4" s="23" t="s">
        <v>1624</v>
      </c>
      <c r="C4" s="23" t="s">
        <v>1625</v>
      </c>
    </row>
    <row r="5" spans="1:8" x14ac:dyDescent="0.2">
      <c r="A5" s="108" t="s">
        <v>1619</v>
      </c>
      <c r="B5" s="20" t="s">
        <v>1626</v>
      </c>
      <c r="C5" s="20" t="s">
        <v>1627</v>
      </c>
    </row>
    <row r="6" spans="1:8" x14ac:dyDescent="0.2">
      <c r="A6" s="108" t="s">
        <v>1619</v>
      </c>
      <c r="B6" s="20" t="s">
        <v>3705</v>
      </c>
      <c r="C6" s="20" t="s">
        <v>3706</v>
      </c>
    </row>
    <row r="7" spans="1:8" x14ac:dyDescent="0.2">
      <c r="A7" s="108" t="s">
        <v>1619</v>
      </c>
      <c r="B7" s="20" t="s">
        <v>3590</v>
      </c>
      <c r="C7" s="20" t="s">
        <v>3591</v>
      </c>
    </row>
    <row r="8" spans="1:8" x14ac:dyDescent="0.2">
      <c r="A8" s="108" t="s">
        <v>1619</v>
      </c>
      <c r="B8" s="20" t="s">
        <v>1628</v>
      </c>
      <c r="C8" s="20" t="s">
        <v>1629</v>
      </c>
    </row>
    <row r="9" spans="1:8" x14ac:dyDescent="0.2">
      <c r="A9" s="108" t="s">
        <v>1619</v>
      </c>
      <c r="B9" s="23" t="s">
        <v>1630</v>
      </c>
      <c r="C9" s="23" t="s">
        <v>1631</v>
      </c>
    </row>
    <row r="10" spans="1:8" x14ac:dyDescent="0.2">
      <c r="A10" s="108" t="s">
        <v>1619</v>
      </c>
      <c r="B10" s="23" t="s">
        <v>1632</v>
      </c>
      <c r="C10" s="23" t="s">
        <v>1633</v>
      </c>
    </row>
    <row r="11" spans="1:8" x14ac:dyDescent="0.2">
      <c r="A11" s="108" t="s">
        <v>1619</v>
      </c>
      <c r="B11" s="23" t="s">
        <v>1634</v>
      </c>
      <c r="C11" s="23" t="s">
        <v>1635</v>
      </c>
    </row>
    <row r="12" spans="1:8" x14ac:dyDescent="0.2">
      <c r="A12" s="108" t="s">
        <v>1619</v>
      </c>
      <c r="B12" s="23" t="s">
        <v>1636</v>
      </c>
      <c r="C12" s="23" t="s">
        <v>1637</v>
      </c>
    </row>
    <row r="13" spans="1:8" x14ac:dyDescent="0.2">
      <c r="A13" s="108" t="s">
        <v>1619</v>
      </c>
      <c r="B13" s="23" t="s">
        <v>1638</v>
      </c>
      <c r="C13" s="23" t="s">
        <v>1639</v>
      </c>
    </row>
    <row r="14" spans="1:8" x14ac:dyDescent="0.2">
      <c r="A14" s="108" t="s">
        <v>1619</v>
      </c>
      <c r="B14" s="23" t="s">
        <v>1640</v>
      </c>
      <c r="C14" s="23" t="s">
        <v>1641</v>
      </c>
    </row>
    <row r="15" spans="1:8" x14ac:dyDescent="0.2">
      <c r="A15" s="108" t="s">
        <v>1619</v>
      </c>
      <c r="B15" s="23" t="s">
        <v>1642</v>
      </c>
      <c r="C15" s="23" t="s">
        <v>1643</v>
      </c>
    </row>
    <row r="16" spans="1:8" x14ac:dyDescent="0.2">
      <c r="A16" s="108" t="s">
        <v>1619</v>
      </c>
      <c r="B16" s="23" t="s">
        <v>1644</v>
      </c>
      <c r="C16" s="23" t="s">
        <v>1645</v>
      </c>
    </row>
    <row r="17" spans="1:3" x14ac:dyDescent="0.2">
      <c r="A17" s="108" t="s">
        <v>1619</v>
      </c>
      <c r="B17" s="23" t="s">
        <v>1646</v>
      </c>
      <c r="C17" s="23" t="s">
        <v>1647</v>
      </c>
    </row>
    <row r="18" spans="1:3" x14ac:dyDescent="0.2">
      <c r="A18" s="108" t="s">
        <v>1619</v>
      </c>
      <c r="B18" s="23" t="s">
        <v>3592</v>
      </c>
      <c r="C18" s="23" t="s">
        <v>3593</v>
      </c>
    </row>
    <row r="19" spans="1:3" x14ac:dyDescent="0.2">
      <c r="A19" s="108" t="s">
        <v>1619</v>
      </c>
      <c r="B19" s="107" t="s">
        <v>1648</v>
      </c>
      <c r="C19" s="107" t="s">
        <v>1649</v>
      </c>
    </row>
    <row r="20" spans="1:3" x14ac:dyDescent="0.2">
      <c r="A20" s="108" t="s">
        <v>1619</v>
      </c>
      <c r="B20" s="23" t="s">
        <v>1650</v>
      </c>
      <c r="C20" s="23" t="s">
        <v>1651</v>
      </c>
    </row>
    <row r="21" spans="1:3" x14ac:dyDescent="0.2">
      <c r="A21" s="108" t="s">
        <v>1619</v>
      </c>
      <c r="B21" s="23" t="s">
        <v>1652</v>
      </c>
      <c r="C21" s="23" t="s">
        <v>1653</v>
      </c>
    </row>
    <row r="22" spans="1:3" x14ac:dyDescent="0.2">
      <c r="A22" s="108" t="s">
        <v>1619</v>
      </c>
      <c r="B22" s="23" t="s">
        <v>1654</v>
      </c>
      <c r="C22" s="23" t="s">
        <v>1655</v>
      </c>
    </row>
    <row r="23" spans="1:3" x14ac:dyDescent="0.2">
      <c r="A23" s="108" t="s">
        <v>1619</v>
      </c>
      <c r="B23" s="23" t="s">
        <v>1656</v>
      </c>
      <c r="C23" s="23" t="s">
        <v>1657</v>
      </c>
    </row>
    <row r="24" spans="1:3" x14ac:dyDescent="0.2">
      <c r="A24" s="108" t="s">
        <v>1619</v>
      </c>
      <c r="B24" s="107" t="s">
        <v>1658</v>
      </c>
      <c r="C24" s="23" t="s">
        <v>1659</v>
      </c>
    </row>
    <row r="25" spans="1:3" x14ac:dyDescent="0.2">
      <c r="A25" s="108" t="s">
        <v>1619</v>
      </c>
      <c r="B25" s="23" t="s">
        <v>1660</v>
      </c>
      <c r="C25" s="23" t="s">
        <v>1661</v>
      </c>
    </row>
    <row r="26" spans="1:3" x14ac:dyDescent="0.2">
      <c r="A26" s="108" t="s">
        <v>1619</v>
      </c>
      <c r="B26" s="23" t="s">
        <v>1662</v>
      </c>
      <c r="C26" s="23" t="s">
        <v>1663</v>
      </c>
    </row>
    <row r="27" spans="1:3" x14ac:dyDescent="0.2">
      <c r="A27" s="108" t="s">
        <v>1619</v>
      </c>
      <c r="B27" s="107" t="s">
        <v>1664</v>
      </c>
      <c r="C27" s="107" t="s">
        <v>1665</v>
      </c>
    </row>
    <row r="28" spans="1:3" x14ac:dyDescent="0.2">
      <c r="A28" s="108" t="s">
        <v>1619</v>
      </c>
      <c r="B28" s="107" t="s">
        <v>1666</v>
      </c>
      <c r="C28" s="107" t="s">
        <v>1667</v>
      </c>
    </row>
    <row r="29" spans="1:3" x14ac:dyDescent="0.2">
      <c r="A29" s="108" t="s">
        <v>1619</v>
      </c>
      <c r="B29" s="107" t="s">
        <v>3594</v>
      </c>
      <c r="C29" s="107" t="s">
        <v>3595</v>
      </c>
    </row>
    <row r="30" spans="1:3" x14ac:dyDescent="0.2">
      <c r="A30" s="108" t="s">
        <v>1619</v>
      </c>
      <c r="B30" s="107" t="s">
        <v>1668</v>
      </c>
      <c r="C30" s="107" t="s">
        <v>1669</v>
      </c>
    </row>
    <row r="31" spans="1:3" x14ac:dyDescent="0.2">
      <c r="A31" s="108" t="s">
        <v>1619</v>
      </c>
      <c r="B31" s="107" t="s">
        <v>1670</v>
      </c>
      <c r="C31" s="107" t="s">
        <v>1671</v>
      </c>
    </row>
    <row r="32" spans="1:3" x14ac:dyDescent="0.2">
      <c r="A32" s="108" t="s">
        <v>1619</v>
      </c>
      <c r="B32" s="23" t="s">
        <v>1672</v>
      </c>
      <c r="C32" s="23" t="s">
        <v>1673</v>
      </c>
    </row>
    <row r="33" spans="1:5" x14ac:dyDescent="0.2">
      <c r="A33" s="108" t="s">
        <v>1619</v>
      </c>
      <c r="B33" s="23" t="s">
        <v>1674</v>
      </c>
      <c r="C33" s="23" t="s">
        <v>1675</v>
      </c>
    </row>
    <row r="34" spans="1:5" x14ac:dyDescent="0.2">
      <c r="A34" s="108"/>
      <c r="B34" s="23" t="s">
        <v>3707</v>
      </c>
      <c r="C34" s="281" t="s">
        <v>3708</v>
      </c>
    </row>
    <row r="35" spans="1:5" x14ac:dyDescent="0.2">
      <c r="A35" s="108" t="s">
        <v>1619</v>
      </c>
      <c r="B35" s="107" t="s">
        <v>1676</v>
      </c>
      <c r="C35" s="107" t="s">
        <v>1677</v>
      </c>
    </row>
    <row r="36" spans="1:5" x14ac:dyDescent="0.2">
      <c r="A36" s="108" t="s">
        <v>1619</v>
      </c>
      <c r="B36" s="107" t="s">
        <v>1678</v>
      </c>
      <c r="C36" s="107" t="s">
        <v>1679</v>
      </c>
    </row>
    <row r="37" spans="1:5" x14ac:dyDescent="0.2">
      <c r="A37" s="108" t="s">
        <v>1619</v>
      </c>
      <c r="B37" s="107" t="s">
        <v>3596</v>
      </c>
      <c r="C37" s="107" t="s">
        <v>3597</v>
      </c>
    </row>
    <row r="38" spans="1:5" x14ac:dyDescent="0.2">
      <c r="A38" s="108" t="s">
        <v>1619</v>
      </c>
      <c r="B38" s="107" t="s">
        <v>1680</v>
      </c>
      <c r="C38" s="107" t="s">
        <v>1681</v>
      </c>
    </row>
    <row r="40" spans="1:5" x14ac:dyDescent="0.2">
      <c r="A40" s="23" t="s">
        <v>24</v>
      </c>
      <c r="B40" s="23" t="s">
        <v>245</v>
      </c>
      <c r="C40" s="23" t="s">
        <v>1682</v>
      </c>
      <c r="E40" s="23" t="s">
        <v>1683</v>
      </c>
    </row>
    <row r="41" spans="1:5" x14ac:dyDescent="0.2">
      <c r="A41" s="23" t="s">
        <v>24</v>
      </c>
      <c r="B41" s="23" t="s">
        <v>245</v>
      </c>
      <c r="C41" s="23" t="s">
        <v>1682</v>
      </c>
      <c r="E41" s="108" t="s">
        <v>415</v>
      </c>
    </row>
    <row r="42" spans="1:5" x14ac:dyDescent="0.2">
      <c r="A42" s="23" t="s">
        <v>24</v>
      </c>
      <c r="B42" s="23" t="s">
        <v>245</v>
      </c>
      <c r="C42" s="23" t="s">
        <v>1682</v>
      </c>
      <c r="E42" s="108" t="s">
        <v>417</v>
      </c>
    </row>
    <row r="43" spans="1:5" x14ac:dyDescent="0.2">
      <c r="A43" s="23" t="s">
        <v>24</v>
      </c>
      <c r="B43" s="23" t="s">
        <v>245</v>
      </c>
      <c r="C43" s="23" t="s">
        <v>1682</v>
      </c>
      <c r="E43" s="108" t="s">
        <v>1684</v>
      </c>
    </row>
    <row r="44" spans="1:5" x14ac:dyDescent="0.2">
      <c r="A44" s="23" t="s">
        <v>24</v>
      </c>
      <c r="B44" s="23" t="s">
        <v>393</v>
      </c>
      <c r="C44" s="23" t="s">
        <v>1685</v>
      </c>
    </row>
    <row r="45" spans="1:5" x14ac:dyDescent="0.2">
      <c r="A45" s="23" t="s">
        <v>24</v>
      </c>
      <c r="B45" s="23" t="s">
        <v>394</v>
      </c>
      <c r="C45" s="23" t="s">
        <v>1686</v>
      </c>
      <c r="E45" s="23" t="s">
        <v>1683</v>
      </c>
    </row>
    <row r="46" spans="1:5" x14ac:dyDescent="0.2">
      <c r="A46" s="23" t="s">
        <v>24</v>
      </c>
      <c r="B46" s="23" t="s">
        <v>394</v>
      </c>
      <c r="C46" s="23" t="s">
        <v>1686</v>
      </c>
      <c r="E46" s="108" t="s">
        <v>415</v>
      </c>
    </row>
    <row r="47" spans="1:5" x14ac:dyDescent="0.2">
      <c r="A47" s="23" t="s">
        <v>24</v>
      </c>
      <c r="B47" s="23" t="s">
        <v>394</v>
      </c>
      <c r="C47" s="23" t="s">
        <v>1686</v>
      </c>
      <c r="E47" s="108" t="s">
        <v>417</v>
      </c>
    </row>
    <row r="48" spans="1:5" x14ac:dyDescent="0.2">
      <c r="A48" s="23" t="s">
        <v>24</v>
      </c>
      <c r="B48" s="23" t="s">
        <v>394</v>
      </c>
      <c r="C48" s="23" t="s">
        <v>1686</v>
      </c>
      <c r="E48" s="108" t="s">
        <v>1684</v>
      </c>
    </row>
    <row r="49" spans="1:3" x14ac:dyDescent="0.2">
      <c r="A49" s="23" t="s">
        <v>24</v>
      </c>
      <c r="B49" s="23" t="s">
        <v>395</v>
      </c>
      <c r="C49" s="23" t="s">
        <v>1687</v>
      </c>
    </row>
    <row r="50" spans="1:3" x14ac:dyDescent="0.2">
      <c r="A50" s="23" t="s">
        <v>24</v>
      </c>
      <c r="B50" s="23" t="s">
        <v>396</v>
      </c>
      <c r="C50" s="23" t="s">
        <v>1688</v>
      </c>
    </row>
    <row r="51" spans="1:3" x14ac:dyDescent="0.2">
      <c r="A51" s="23" t="s">
        <v>24</v>
      </c>
      <c r="B51" s="23" t="s">
        <v>397</v>
      </c>
      <c r="C51" s="23" t="s">
        <v>1689</v>
      </c>
    </row>
    <row r="52" spans="1:3" x14ac:dyDescent="0.2">
      <c r="A52" s="23" t="s">
        <v>24</v>
      </c>
      <c r="B52" s="23" t="s">
        <v>398</v>
      </c>
      <c r="C52" s="23" t="s">
        <v>1690</v>
      </c>
    </row>
    <row r="54" spans="1:3" x14ac:dyDescent="0.2">
      <c r="A54" s="108" t="s">
        <v>1351</v>
      </c>
      <c r="B54" s="107" t="s">
        <v>1691</v>
      </c>
      <c r="C54" s="107" t="s">
        <v>1692</v>
      </c>
    </row>
    <row r="55" spans="1:3" x14ac:dyDescent="0.2">
      <c r="A55" s="108" t="s">
        <v>1351</v>
      </c>
      <c r="B55" s="107" t="s">
        <v>1693</v>
      </c>
      <c r="C55" s="107" t="s">
        <v>1694</v>
      </c>
    </row>
    <row r="56" spans="1:3" x14ac:dyDescent="0.2">
      <c r="A56" s="108" t="s">
        <v>1351</v>
      </c>
      <c r="B56" s="107" t="s">
        <v>1695</v>
      </c>
      <c r="C56" s="107" t="s">
        <v>1696</v>
      </c>
    </row>
    <row r="57" spans="1:3" x14ac:dyDescent="0.2">
      <c r="A57" s="108" t="s">
        <v>1351</v>
      </c>
      <c r="B57" s="107" t="s">
        <v>1697</v>
      </c>
      <c r="C57" s="107" t="s">
        <v>1698</v>
      </c>
    </row>
    <row r="58" spans="1:3" x14ac:dyDescent="0.2">
      <c r="A58" s="108" t="s">
        <v>1351</v>
      </c>
      <c r="B58" s="108" t="s">
        <v>1699</v>
      </c>
      <c r="C58" s="108" t="s">
        <v>1700</v>
      </c>
    </row>
    <row r="59" spans="1:3" x14ac:dyDescent="0.2">
      <c r="A59" s="108" t="s">
        <v>1351</v>
      </c>
      <c r="B59" s="108" t="s">
        <v>1701</v>
      </c>
      <c r="C59" s="108" t="s">
        <v>1702</v>
      </c>
    </row>
    <row r="60" spans="1:3" x14ac:dyDescent="0.2">
      <c r="A60" s="108" t="s">
        <v>1351</v>
      </c>
      <c r="B60" s="108" t="s">
        <v>1703</v>
      </c>
      <c r="C60" s="108" t="s">
        <v>1704</v>
      </c>
    </row>
    <row r="61" spans="1:3" x14ac:dyDescent="0.2">
      <c r="A61" s="108" t="s">
        <v>1351</v>
      </c>
      <c r="B61" s="108" t="s">
        <v>1705</v>
      </c>
      <c r="C61" s="108" t="s">
        <v>1706</v>
      </c>
    </row>
    <row r="62" spans="1:3" x14ac:dyDescent="0.2">
      <c r="A62" s="108"/>
      <c r="B62" s="108"/>
      <c r="C62" s="108"/>
    </row>
    <row r="63" spans="1:3" x14ac:dyDescent="0.2">
      <c r="A63" s="108" t="s">
        <v>1352</v>
      </c>
      <c r="B63" s="108" t="s">
        <v>1707</v>
      </c>
      <c r="C63" s="108" t="s">
        <v>1708</v>
      </c>
    </row>
    <row r="64" spans="1:3" x14ac:dyDescent="0.2">
      <c r="A64" s="108" t="s">
        <v>1352</v>
      </c>
      <c r="B64" s="108" t="s">
        <v>1709</v>
      </c>
      <c r="C64" s="108" t="s">
        <v>1710</v>
      </c>
    </row>
    <row r="65" spans="1:3" x14ac:dyDescent="0.2">
      <c r="A65" s="108"/>
      <c r="B65" s="108"/>
      <c r="C65" s="108"/>
    </row>
    <row r="66" spans="1:3" x14ac:dyDescent="0.2">
      <c r="A66" s="108" t="s">
        <v>1354</v>
      </c>
      <c r="B66" s="108" t="s">
        <v>1711</v>
      </c>
      <c r="C66" s="108" t="s">
        <v>1712</v>
      </c>
    </row>
    <row r="67" spans="1:3" x14ac:dyDescent="0.2">
      <c r="A67" s="108" t="s">
        <v>1354</v>
      </c>
      <c r="B67" s="108" t="s">
        <v>1713</v>
      </c>
      <c r="C67" s="108" t="s">
        <v>1714</v>
      </c>
    </row>
    <row r="68" spans="1:3" x14ac:dyDescent="0.2">
      <c r="A68" s="108" t="s">
        <v>1354</v>
      </c>
      <c r="B68" s="108" t="s">
        <v>1715</v>
      </c>
      <c r="C68" s="108" t="s">
        <v>1716</v>
      </c>
    </row>
    <row r="69" spans="1:3" x14ac:dyDescent="0.2">
      <c r="A69" s="108" t="s">
        <v>1354</v>
      </c>
      <c r="B69" s="108" t="s">
        <v>1717</v>
      </c>
      <c r="C69" s="108" t="s">
        <v>1718</v>
      </c>
    </row>
    <row r="70" spans="1:3" x14ac:dyDescent="0.2">
      <c r="A70" s="108"/>
      <c r="B70" s="108"/>
      <c r="C70" s="108"/>
    </row>
    <row r="71" spans="1:3" x14ac:dyDescent="0.2">
      <c r="A71" s="108" t="s">
        <v>3616</v>
      </c>
      <c r="B71" s="108" t="s">
        <v>3709</v>
      </c>
      <c r="C71" s="108" t="s">
        <v>3710</v>
      </c>
    </row>
    <row r="72" spans="1:3" x14ac:dyDescent="0.2">
      <c r="A72" s="108" t="s">
        <v>3616</v>
      </c>
      <c r="B72" s="108" t="s">
        <v>1715</v>
      </c>
      <c r="C72" s="108" t="s">
        <v>3711</v>
      </c>
    </row>
    <row r="73" spans="1:3" x14ac:dyDescent="0.2">
      <c r="A73" s="108" t="s">
        <v>3616</v>
      </c>
      <c r="B73" s="108" t="s">
        <v>3712</v>
      </c>
      <c r="C73" s="108" t="s">
        <v>3713</v>
      </c>
    </row>
    <row r="74" spans="1:3" x14ac:dyDescent="0.2">
      <c r="A74" s="108"/>
      <c r="B74" s="108"/>
      <c r="C74" s="108"/>
    </row>
    <row r="75" spans="1:3" s="108" customFormat="1" x14ac:dyDescent="0.2">
      <c r="A75" s="282" t="s">
        <v>1353</v>
      </c>
      <c r="B75" s="282" t="s">
        <v>1719</v>
      </c>
      <c r="C75" s="282" t="s">
        <v>1720</v>
      </c>
    </row>
    <row r="76" spans="1:3" s="108" customFormat="1" x14ac:dyDescent="0.2">
      <c r="A76" s="282" t="s">
        <v>1353</v>
      </c>
      <c r="B76" s="282" t="s">
        <v>324</v>
      </c>
      <c r="C76" s="282" t="s">
        <v>324</v>
      </c>
    </row>
    <row r="77" spans="1:3" s="108" customFormat="1" x14ac:dyDescent="0.2">
      <c r="A77" s="282" t="s">
        <v>1353</v>
      </c>
      <c r="B77" s="282" t="s">
        <v>277</v>
      </c>
      <c r="C77" s="282" t="s">
        <v>277</v>
      </c>
    </row>
    <row r="78" spans="1:3" s="108" customFormat="1" x14ac:dyDescent="0.2">
      <c r="A78" s="282" t="s">
        <v>1353</v>
      </c>
      <c r="B78" s="282" t="s">
        <v>285</v>
      </c>
      <c r="C78" s="282" t="s">
        <v>285</v>
      </c>
    </row>
    <row r="79" spans="1:3" s="108" customFormat="1" x14ac:dyDescent="0.2">
      <c r="A79" s="282" t="s">
        <v>1353</v>
      </c>
      <c r="B79" s="282" t="s">
        <v>283</v>
      </c>
      <c r="C79" s="282" t="s">
        <v>283</v>
      </c>
    </row>
    <row r="80" spans="1:3" s="108" customFormat="1" x14ac:dyDescent="0.2">
      <c r="A80" s="282" t="s">
        <v>1353</v>
      </c>
      <c r="B80" s="282" t="s">
        <v>1721</v>
      </c>
      <c r="C80" s="282" t="s">
        <v>1722</v>
      </c>
    </row>
    <row r="81" spans="1:3" s="108" customFormat="1" x14ac:dyDescent="0.2">
      <c r="A81" s="282" t="s">
        <v>1353</v>
      </c>
      <c r="B81" s="282" t="s">
        <v>1723</v>
      </c>
      <c r="C81" s="282" t="s">
        <v>1724</v>
      </c>
    </row>
    <row r="82" spans="1:3" s="108" customFormat="1" x14ac:dyDescent="0.2">
      <c r="A82" s="282" t="s">
        <v>1353</v>
      </c>
      <c r="B82" s="282" t="s">
        <v>267</v>
      </c>
      <c r="C82" s="282" t="s">
        <v>1725</v>
      </c>
    </row>
    <row r="83" spans="1:3" s="108" customFormat="1" x14ac:dyDescent="0.2">
      <c r="A83" s="282" t="s">
        <v>1353</v>
      </c>
      <c r="B83" s="282" t="s">
        <v>276</v>
      </c>
      <c r="C83" s="282" t="s">
        <v>1726</v>
      </c>
    </row>
    <row r="84" spans="1:3" x14ac:dyDescent="0.2">
      <c r="A84" s="108"/>
      <c r="B84" s="108"/>
      <c r="C84" s="108"/>
    </row>
    <row r="85" spans="1:3" x14ac:dyDescent="0.2">
      <c r="A85" s="23" t="s">
        <v>1357</v>
      </c>
      <c r="B85" s="23" t="s">
        <v>1365</v>
      </c>
      <c r="C85" s="23" t="s">
        <v>1366</v>
      </c>
    </row>
    <row r="86" spans="1:3" x14ac:dyDescent="0.2">
      <c r="A86" s="23" t="s">
        <v>1357</v>
      </c>
      <c r="B86" s="23" t="s">
        <v>1368</v>
      </c>
      <c r="C86" s="23" t="s">
        <v>1369</v>
      </c>
    </row>
    <row r="87" spans="1:3" x14ac:dyDescent="0.2">
      <c r="A87" s="23" t="s">
        <v>1357</v>
      </c>
      <c r="B87" s="23" t="s">
        <v>1370</v>
      </c>
      <c r="C87" s="23" t="s">
        <v>1371</v>
      </c>
    </row>
    <row r="88" spans="1:3" x14ac:dyDescent="0.2">
      <c r="A88" s="23" t="s">
        <v>1357</v>
      </c>
      <c r="B88" s="23" t="s">
        <v>1372</v>
      </c>
      <c r="C88" s="23" t="s">
        <v>13</v>
      </c>
    </row>
    <row r="89" spans="1:3" x14ac:dyDescent="0.2">
      <c r="A89" s="23" t="s">
        <v>1357</v>
      </c>
      <c r="B89" s="23" t="s">
        <v>1373</v>
      </c>
      <c r="C89" s="23" t="s">
        <v>1727</v>
      </c>
    </row>
    <row r="90" spans="1:3" x14ac:dyDescent="0.2">
      <c r="A90" s="23" t="s">
        <v>1357</v>
      </c>
      <c r="B90" s="23" t="s">
        <v>1374</v>
      </c>
      <c r="C90" s="23" t="s">
        <v>14</v>
      </c>
    </row>
    <row r="91" spans="1:3" x14ac:dyDescent="0.2">
      <c r="A91" s="23" t="s">
        <v>1357</v>
      </c>
      <c r="B91" s="23" t="s">
        <v>1375</v>
      </c>
      <c r="C91" s="23" t="s">
        <v>12</v>
      </c>
    </row>
    <row r="92" spans="1:3" x14ac:dyDescent="0.2">
      <c r="A92" s="23" t="s">
        <v>1357</v>
      </c>
      <c r="B92" s="23" t="s">
        <v>1376</v>
      </c>
      <c r="C92" s="23" t="s">
        <v>11</v>
      </c>
    </row>
    <row r="93" spans="1:3" x14ac:dyDescent="0.2">
      <c r="A93" s="23" t="s">
        <v>1357</v>
      </c>
      <c r="B93" s="23" t="s">
        <v>1377</v>
      </c>
      <c r="C93" s="23" t="s">
        <v>1378</v>
      </c>
    </row>
    <row r="94" spans="1:3" x14ac:dyDescent="0.2">
      <c r="A94" s="23" t="s">
        <v>1357</v>
      </c>
      <c r="B94" s="23" t="s">
        <v>1380</v>
      </c>
      <c r="C94" s="23" t="s">
        <v>1728</v>
      </c>
    </row>
    <row r="95" spans="1:3" x14ac:dyDescent="0.2">
      <c r="A95" s="23" t="s">
        <v>1357</v>
      </c>
      <c r="B95" s="23" t="s">
        <v>1381</v>
      </c>
      <c r="C95" s="23" t="s">
        <v>1382</v>
      </c>
    </row>
    <row r="96" spans="1:3" x14ac:dyDescent="0.2">
      <c r="A96" s="23" t="s">
        <v>1357</v>
      </c>
      <c r="B96" s="23" t="s">
        <v>1383</v>
      </c>
      <c r="C96" s="23" t="s">
        <v>1384</v>
      </c>
    </row>
    <row r="97" spans="1:5" x14ac:dyDescent="0.2">
      <c r="A97" s="23" t="s">
        <v>1357</v>
      </c>
      <c r="B97" s="23" t="s">
        <v>1385</v>
      </c>
      <c r="C97" s="23" t="s">
        <v>1729</v>
      </c>
    </row>
    <row r="98" spans="1:5" x14ac:dyDescent="0.2">
      <c r="A98" s="23" t="s">
        <v>1357</v>
      </c>
      <c r="B98" s="23" t="s">
        <v>1386</v>
      </c>
      <c r="C98" s="23" t="s">
        <v>1387</v>
      </c>
    </row>
    <row r="99" spans="1:5" x14ac:dyDescent="0.2">
      <c r="A99" s="23" t="s">
        <v>1357</v>
      </c>
      <c r="B99" s="23" t="s">
        <v>1388</v>
      </c>
      <c r="C99" s="23" t="s">
        <v>1389</v>
      </c>
    </row>
    <row r="100" spans="1:5" x14ac:dyDescent="0.2">
      <c r="A100" s="23" t="s">
        <v>1357</v>
      </c>
      <c r="B100" s="23" t="s">
        <v>1390</v>
      </c>
      <c r="C100" s="23" t="s">
        <v>1391</v>
      </c>
    </row>
    <row r="101" spans="1:5" x14ac:dyDescent="0.2">
      <c r="A101" s="23" t="s">
        <v>1357</v>
      </c>
      <c r="B101" s="23" t="s">
        <v>1601</v>
      </c>
      <c r="C101" s="23" t="s">
        <v>1730</v>
      </c>
    </row>
    <row r="102" spans="1:5" x14ac:dyDescent="0.2">
      <c r="A102" s="23" t="s">
        <v>1357</v>
      </c>
      <c r="B102" s="23" t="s">
        <v>1602</v>
      </c>
      <c r="C102" s="23" t="s">
        <v>391</v>
      </c>
    </row>
    <row r="103" spans="1:5" x14ac:dyDescent="0.2">
      <c r="A103" s="23" t="s">
        <v>1357</v>
      </c>
      <c r="B103" s="23" t="s">
        <v>1604</v>
      </c>
      <c r="C103" s="23" t="s">
        <v>392</v>
      </c>
    </row>
    <row r="104" spans="1:5" x14ac:dyDescent="0.2">
      <c r="A104" s="23" t="s">
        <v>1357</v>
      </c>
      <c r="B104" s="23" t="s">
        <v>3384</v>
      </c>
      <c r="C104" s="23" t="s">
        <v>3385</v>
      </c>
      <c r="E104" s="108"/>
    </row>
    <row r="106" spans="1:5" x14ac:dyDescent="0.2">
      <c r="A106" s="23" t="s">
        <v>1359</v>
      </c>
      <c r="B106" s="23" t="s">
        <v>1380</v>
      </c>
      <c r="C106" s="23" t="s">
        <v>1728</v>
      </c>
    </row>
    <row r="107" spans="1:5" x14ac:dyDescent="0.2">
      <c r="A107" s="23" t="s">
        <v>1359</v>
      </c>
      <c r="B107" s="23" t="s">
        <v>1381</v>
      </c>
      <c r="C107" s="23" t="s">
        <v>1382</v>
      </c>
    </row>
    <row r="108" spans="1:5" x14ac:dyDescent="0.2">
      <c r="A108" s="23" t="s">
        <v>1359</v>
      </c>
      <c r="B108" s="23" t="s">
        <v>1383</v>
      </c>
      <c r="C108" s="23" t="s">
        <v>1384</v>
      </c>
    </row>
    <row r="109" spans="1:5" x14ac:dyDescent="0.2">
      <c r="A109" s="23" t="s">
        <v>1359</v>
      </c>
      <c r="B109" s="23" t="s">
        <v>1385</v>
      </c>
      <c r="C109" s="23" t="s">
        <v>1729</v>
      </c>
    </row>
    <row r="110" spans="1:5" x14ac:dyDescent="0.2">
      <c r="A110" s="23" t="s">
        <v>1359</v>
      </c>
      <c r="B110" s="23" t="s">
        <v>1386</v>
      </c>
      <c r="C110" s="23" t="s">
        <v>1387</v>
      </c>
    </row>
    <row r="111" spans="1:5" x14ac:dyDescent="0.2">
      <c r="A111" s="23" t="s">
        <v>1359</v>
      </c>
      <c r="B111" s="23" t="s">
        <v>1388</v>
      </c>
      <c r="C111" s="23" t="s">
        <v>1389</v>
      </c>
    </row>
    <row r="112" spans="1:5" x14ac:dyDescent="0.2">
      <c r="A112" s="23" t="s">
        <v>1359</v>
      </c>
      <c r="B112" s="23" t="s">
        <v>1390</v>
      </c>
      <c r="C112" s="23" t="s">
        <v>1391</v>
      </c>
    </row>
    <row r="113" spans="1:5" x14ac:dyDescent="0.2">
      <c r="A113" s="23" t="s">
        <v>1359</v>
      </c>
      <c r="B113" s="23" t="s">
        <v>1601</v>
      </c>
      <c r="C113" s="23" t="s">
        <v>1730</v>
      </c>
    </row>
    <row r="114" spans="1:5" x14ac:dyDescent="0.2">
      <c r="A114" s="23" t="s">
        <v>1359</v>
      </c>
      <c r="B114" s="23" t="s">
        <v>1602</v>
      </c>
      <c r="C114" s="23" t="s">
        <v>391</v>
      </c>
    </row>
    <row r="115" spans="1:5" x14ac:dyDescent="0.2">
      <c r="A115" s="23" t="s">
        <v>1359</v>
      </c>
      <c r="B115" s="23" t="s">
        <v>1604</v>
      </c>
      <c r="C115" s="23" t="s">
        <v>392</v>
      </c>
    </row>
    <row r="117" spans="1:5" x14ac:dyDescent="0.2">
      <c r="A117" s="23" t="s">
        <v>1362</v>
      </c>
      <c r="B117" s="23" t="s">
        <v>1601</v>
      </c>
      <c r="C117" s="23" t="s">
        <v>1730</v>
      </c>
    </row>
    <row r="118" spans="1:5" x14ac:dyDescent="0.2">
      <c r="A118" s="23" t="s">
        <v>1362</v>
      </c>
      <c r="B118" s="23" t="s">
        <v>1602</v>
      </c>
      <c r="C118" s="23" t="s">
        <v>391</v>
      </c>
    </row>
    <row r="119" spans="1:5" x14ac:dyDescent="0.2">
      <c r="A119" s="23" t="s">
        <v>1362</v>
      </c>
      <c r="B119" s="23" t="s">
        <v>1604</v>
      </c>
      <c r="C119" s="23" t="s">
        <v>392</v>
      </c>
    </row>
    <row r="121" spans="1:5" x14ac:dyDescent="0.2">
      <c r="A121" s="23" t="s">
        <v>1731</v>
      </c>
      <c r="B121" s="23" t="s">
        <v>287</v>
      </c>
      <c r="C121" s="23" t="s">
        <v>1732</v>
      </c>
    </row>
    <row r="122" spans="1:5" x14ac:dyDescent="0.2">
      <c r="A122" s="23" t="s">
        <v>1731</v>
      </c>
      <c r="B122" s="23" t="s">
        <v>288</v>
      </c>
      <c r="C122" s="23" t="s">
        <v>1605</v>
      </c>
    </row>
    <row r="124" spans="1:5" x14ac:dyDescent="0.2">
      <c r="A124" s="23" t="s">
        <v>1360</v>
      </c>
      <c r="B124" s="23" t="s">
        <v>266</v>
      </c>
      <c r="C124" s="23" t="s">
        <v>1733</v>
      </c>
    </row>
    <row r="125" spans="1:5" x14ac:dyDescent="0.2">
      <c r="A125" s="23" t="s">
        <v>1360</v>
      </c>
      <c r="B125" s="23" t="s">
        <v>393</v>
      </c>
      <c r="C125" s="23" t="s">
        <v>1685</v>
      </c>
      <c r="E125" s="108"/>
    </row>
    <row r="126" spans="1:5" x14ac:dyDescent="0.2">
      <c r="A126" s="23" t="s">
        <v>1360</v>
      </c>
      <c r="B126" s="23" t="s">
        <v>394</v>
      </c>
      <c r="C126" s="23" t="s">
        <v>1686</v>
      </c>
    </row>
    <row r="127" spans="1:5" x14ac:dyDescent="0.2">
      <c r="A127" s="23" t="s">
        <v>1360</v>
      </c>
      <c r="B127" s="23" t="s">
        <v>395</v>
      </c>
      <c r="C127" s="23" t="s">
        <v>1687</v>
      </c>
    </row>
    <row r="128" spans="1:5" x14ac:dyDescent="0.2">
      <c r="A128" s="23" t="s">
        <v>1360</v>
      </c>
      <c r="B128" s="23" t="s">
        <v>396</v>
      </c>
      <c r="C128" s="23" t="s">
        <v>1688</v>
      </c>
    </row>
    <row r="129" spans="1:5" x14ac:dyDescent="0.2">
      <c r="A129" s="23" t="s">
        <v>1360</v>
      </c>
      <c r="B129" s="23" t="s">
        <v>397</v>
      </c>
      <c r="C129" s="23" t="s">
        <v>1689</v>
      </c>
    </row>
    <row r="130" spans="1:5" x14ac:dyDescent="0.2">
      <c r="A130" s="23" t="s">
        <v>1360</v>
      </c>
      <c r="B130" s="23" t="s">
        <v>398</v>
      </c>
      <c r="C130" s="23" t="s">
        <v>1690</v>
      </c>
    </row>
    <row r="132" spans="1:5" x14ac:dyDescent="0.2">
      <c r="A132" s="23" t="s">
        <v>1361</v>
      </c>
      <c r="B132" s="23" t="s">
        <v>266</v>
      </c>
      <c r="C132" s="23" t="s">
        <v>1733</v>
      </c>
    </row>
    <row r="133" spans="1:5" x14ac:dyDescent="0.2">
      <c r="A133" s="23" t="s">
        <v>1361</v>
      </c>
      <c r="B133" s="23" t="s">
        <v>245</v>
      </c>
      <c r="C133" s="23" t="s">
        <v>1682</v>
      </c>
    </row>
    <row r="134" spans="1:5" x14ac:dyDescent="0.2">
      <c r="A134" s="23" t="s">
        <v>1361</v>
      </c>
      <c r="B134" s="23" t="s">
        <v>393</v>
      </c>
      <c r="C134" s="23" t="s">
        <v>1685</v>
      </c>
      <c r="E134" s="108"/>
    </row>
    <row r="135" spans="1:5" x14ac:dyDescent="0.2">
      <c r="A135" s="23" t="s">
        <v>1361</v>
      </c>
      <c r="B135" s="23" t="s">
        <v>395</v>
      </c>
      <c r="C135" s="23" t="s">
        <v>1687</v>
      </c>
    </row>
    <row r="136" spans="1:5" x14ac:dyDescent="0.2">
      <c r="A136" s="23" t="s">
        <v>1361</v>
      </c>
      <c r="B136" s="23" t="s">
        <v>396</v>
      </c>
      <c r="C136" s="23" t="s">
        <v>1688</v>
      </c>
    </row>
    <row r="137" spans="1:5" x14ac:dyDescent="0.2">
      <c r="A137" s="23" t="s">
        <v>1361</v>
      </c>
      <c r="B137" s="23" t="s">
        <v>397</v>
      </c>
      <c r="C137" s="23" t="s">
        <v>1689</v>
      </c>
    </row>
    <row r="138" spans="1:5" x14ac:dyDescent="0.2">
      <c r="A138" s="23" t="s">
        <v>1361</v>
      </c>
      <c r="B138" s="23" t="s">
        <v>398</v>
      </c>
      <c r="C138" s="23" t="s">
        <v>1690</v>
      </c>
    </row>
    <row r="140" spans="1:5" x14ac:dyDescent="0.2">
      <c r="A140" s="23" t="s">
        <v>1363</v>
      </c>
      <c r="B140" s="23" t="s">
        <v>1606</v>
      </c>
      <c r="C140" s="23" t="s">
        <v>1607</v>
      </c>
    </row>
    <row r="141" spans="1:5" x14ac:dyDescent="0.2">
      <c r="A141" s="23" t="s">
        <v>1363</v>
      </c>
      <c r="B141" s="23" t="s">
        <v>1608</v>
      </c>
      <c r="C141" s="23" t="s">
        <v>1609</v>
      </c>
    </row>
    <row r="142" spans="1:5" x14ac:dyDescent="0.2">
      <c r="A142" s="23" t="s">
        <v>1363</v>
      </c>
      <c r="B142" s="23" t="s">
        <v>1610</v>
      </c>
      <c r="C142" s="23" t="s">
        <v>1611</v>
      </c>
    </row>
    <row r="144" spans="1:5" x14ac:dyDescent="0.2">
      <c r="A144" s="23" t="s">
        <v>1364</v>
      </c>
      <c r="B144" s="23" t="s">
        <v>1365</v>
      </c>
      <c r="C144" s="23" t="s">
        <v>1366</v>
      </c>
    </row>
    <row r="145" spans="1:3" x14ac:dyDescent="0.2">
      <c r="A145" s="23" t="s">
        <v>1364</v>
      </c>
      <c r="B145" s="23" t="s">
        <v>1368</v>
      </c>
      <c r="C145" s="23" t="s">
        <v>1369</v>
      </c>
    </row>
    <row r="146" spans="1:3" x14ac:dyDescent="0.2">
      <c r="A146" s="23" t="s">
        <v>1364</v>
      </c>
      <c r="B146" s="23" t="s">
        <v>1374</v>
      </c>
      <c r="C146" s="23" t="s">
        <v>14</v>
      </c>
    </row>
    <row r="147" spans="1:3" x14ac:dyDescent="0.2">
      <c r="A147" s="23" t="s">
        <v>1364</v>
      </c>
      <c r="B147" s="23" t="s">
        <v>1375</v>
      </c>
      <c r="C147" s="23" t="s">
        <v>12</v>
      </c>
    </row>
    <row r="149" spans="1:3" x14ac:dyDescent="0.2">
      <c r="A149" s="108" t="s">
        <v>1734</v>
      </c>
      <c r="B149" s="107" t="s">
        <v>9</v>
      </c>
      <c r="C149" s="107" t="s">
        <v>1735</v>
      </c>
    </row>
    <row r="150" spans="1:3" x14ac:dyDescent="0.2">
      <c r="A150" s="108" t="s">
        <v>1734</v>
      </c>
      <c r="B150" s="107" t="s">
        <v>8</v>
      </c>
      <c r="C150" s="107" t="s">
        <v>1736</v>
      </c>
    </row>
    <row r="151" spans="1:3" x14ac:dyDescent="0.2">
      <c r="A151" s="108"/>
      <c r="B151" s="107"/>
      <c r="C151" s="107"/>
    </row>
    <row r="152" spans="1:3" x14ac:dyDescent="0.2">
      <c r="A152" s="108" t="s">
        <v>1737</v>
      </c>
      <c r="B152" s="107" t="s">
        <v>9</v>
      </c>
      <c r="C152" s="107" t="s">
        <v>1735</v>
      </c>
    </row>
    <row r="153" spans="1:3" x14ac:dyDescent="0.2">
      <c r="A153" s="108" t="s">
        <v>1737</v>
      </c>
      <c r="B153" s="107" t="s">
        <v>8</v>
      </c>
      <c r="C153" s="107" t="s">
        <v>1736</v>
      </c>
    </row>
    <row r="154" spans="1:3" x14ac:dyDescent="0.2">
      <c r="A154" s="108" t="s">
        <v>1737</v>
      </c>
      <c r="B154" s="107" t="s">
        <v>276</v>
      </c>
      <c r="C154" s="282" t="s">
        <v>1726</v>
      </c>
    </row>
    <row r="155" spans="1:3" x14ac:dyDescent="0.2">
      <c r="A155" s="108"/>
      <c r="B155" s="107"/>
      <c r="C155" s="282"/>
    </row>
    <row r="156" spans="1:3" x14ac:dyDescent="0.2">
      <c r="A156" s="109" t="s">
        <v>1738</v>
      </c>
      <c r="B156" s="109" t="s">
        <v>249</v>
      </c>
      <c r="C156" s="109" t="s">
        <v>1739</v>
      </c>
    </row>
    <row r="157" spans="1:3" x14ac:dyDescent="0.2">
      <c r="A157" s="109" t="s">
        <v>1738</v>
      </c>
      <c r="B157" s="109" t="s">
        <v>246</v>
      </c>
      <c r="C157" s="109" t="s">
        <v>1740</v>
      </c>
    </row>
    <row r="158" spans="1:3" x14ac:dyDescent="0.2">
      <c r="A158" s="109" t="s">
        <v>1738</v>
      </c>
      <c r="B158" s="109" t="s">
        <v>15</v>
      </c>
      <c r="C158" s="109" t="s">
        <v>1741</v>
      </c>
    </row>
    <row r="160" spans="1:3" x14ac:dyDescent="0.2">
      <c r="A160" s="23" t="s">
        <v>26</v>
      </c>
      <c r="B160" s="23" t="s">
        <v>275</v>
      </c>
      <c r="C160" s="23" t="s">
        <v>1742</v>
      </c>
    </row>
    <row r="161" spans="1:3" x14ac:dyDescent="0.2">
      <c r="A161" s="23" t="s">
        <v>26</v>
      </c>
      <c r="B161" s="23" t="s">
        <v>247</v>
      </c>
      <c r="C161" s="23" t="s">
        <v>1743</v>
      </c>
    </row>
    <row r="162" spans="1:3" x14ac:dyDescent="0.2">
      <c r="A162" s="23" t="s">
        <v>26</v>
      </c>
      <c r="B162" s="23" t="s">
        <v>316</v>
      </c>
      <c r="C162" s="23" t="s">
        <v>1744</v>
      </c>
    </row>
    <row r="163" spans="1:3" x14ac:dyDescent="0.2">
      <c r="A163" s="23" t="s">
        <v>26</v>
      </c>
      <c r="B163" s="23" t="s">
        <v>454</v>
      </c>
      <c r="C163" s="23" t="s">
        <v>1745</v>
      </c>
    </row>
    <row r="164" spans="1:3" x14ac:dyDescent="0.2">
      <c r="A164" s="23" t="s">
        <v>26</v>
      </c>
      <c r="B164" s="23" t="s">
        <v>267</v>
      </c>
      <c r="C164" s="23" t="s">
        <v>1746</v>
      </c>
    </row>
    <row r="166" spans="1:3" x14ac:dyDescent="0.2">
      <c r="A166" s="23" t="s">
        <v>85</v>
      </c>
      <c r="B166" s="23" t="s">
        <v>314</v>
      </c>
      <c r="C166" s="23" t="s">
        <v>1747</v>
      </c>
    </row>
    <row r="167" spans="1:3" x14ac:dyDescent="0.2">
      <c r="A167" s="23" t="s">
        <v>85</v>
      </c>
      <c r="B167" s="23" t="s">
        <v>303</v>
      </c>
      <c r="C167" s="23" t="s">
        <v>1748</v>
      </c>
    </row>
    <row r="168" spans="1:3" x14ac:dyDescent="0.2">
      <c r="A168" s="23" t="s">
        <v>85</v>
      </c>
      <c r="B168" s="23" t="s">
        <v>257</v>
      </c>
      <c r="C168" s="23" t="s">
        <v>1749</v>
      </c>
    </row>
    <row r="169" spans="1:3" x14ac:dyDescent="0.2">
      <c r="A169" s="23" t="s">
        <v>85</v>
      </c>
      <c r="B169" s="23" t="s">
        <v>271</v>
      </c>
      <c r="C169" s="23" t="s">
        <v>1750</v>
      </c>
    </row>
    <row r="170" spans="1:3" x14ac:dyDescent="0.2">
      <c r="A170" s="23" t="s">
        <v>85</v>
      </c>
      <c r="B170" s="23" t="s">
        <v>267</v>
      </c>
      <c r="C170" s="23" t="s">
        <v>1746</v>
      </c>
    </row>
    <row r="172" spans="1:3" x14ac:dyDescent="0.2">
      <c r="A172" s="23" t="s">
        <v>62</v>
      </c>
      <c r="B172" s="23" t="s">
        <v>251</v>
      </c>
      <c r="C172" s="23" t="s">
        <v>1751</v>
      </c>
    </row>
    <row r="173" spans="1:3" x14ac:dyDescent="0.2">
      <c r="A173" s="23" t="s">
        <v>62</v>
      </c>
      <c r="B173" s="23" t="s">
        <v>282</v>
      </c>
      <c r="C173" s="23" t="s">
        <v>1752</v>
      </c>
    </row>
    <row r="174" spans="1:3" x14ac:dyDescent="0.2">
      <c r="A174" s="23" t="s">
        <v>62</v>
      </c>
      <c r="B174" s="23" t="s">
        <v>267</v>
      </c>
      <c r="C174" s="23" t="s">
        <v>1746</v>
      </c>
    </row>
    <row r="176" spans="1:3" x14ac:dyDescent="0.2">
      <c r="A176" s="23" t="s">
        <v>70</v>
      </c>
      <c r="B176" s="23" t="s">
        <v>256</v>
      </c>
      <c r="C176" s="23" t="s">
        <v>1753</v>
      </c>
    </row>
    <row r="177" spans="1:8" x14ac:dyDescent="0.2">
      <c r="A177" s="23" t="s">
        <v>70</v>
      </c>
      <c r="B177" s="23" t="s">
        <v>284</v>
      </c>
      <c r="C177" s="23" t="s">
        <v>1754</v>
      </c>
    </row>
    <row r="178" spans="1:8" x14ac:dyDescent="0.2">
      <c r="A178" s="23" t="s">
        <v>70</v>
      </c>
      <c r="B178" s="23" t="s">
        <v>267</v>
      </c>
      <c r="C178" s="23" t="s">
        <v>1746</v>
      </c>
    </row>
    <row r="180" spans="1:8" x14ac:dyDescent="0.2">
      <c r="A180" s="23" t="s">
        <v>99</v>
      </c>
      <c r="B180" s="23" t="s">
        <v>261</v>
      </c>
      <c r="C180" s="23" t="s">
        <v>1755</v>
      </c>
      <c r="H180" s="23" t="s">
        <v>1756</v>
      </c>
    </row>
    <row r="181" spans="1:8" x14ac:dyDescent="0.2">
      <c r="A181" s="23" t="s">
        <v>99</v>
      </c>
      <c r="B181" s="23" t="s">
        <v>278</v>
      </c>
      <c r="C181" s="23" t="s">
        <v>1757</v>
      </c>
      <c r="H181" s="23" t="s">
        <v>1758</v>
      </c>
    </row>
    <row r="182" spans="1:8" x14ac:dyDescent="0.2">
      <c r="A182" s="23" t="s">
        <v>99</v>
      </c>
      <c r="B182" s="23" t="s">
        <v>267</v>
      </c>
      <c r="C182" s="23" t="s">
        <v>1746</v>
      </c>
    </row>
    <row r="183" spans="1:8" x14ac:dyDescent="0.2">
      <c r="A183" s="109"/>
      <c r="B183" s="109"/>
      <c r="C183" s="109"/>
    </row>
    <row r="184" spans="1:8" x14ac:dyDescent="0.2">
      <c r="A184" s="23" t="s">
        <v>1759</v>
      </c>
      <c r="B184" s="23" t="s">
        <v>255</v>
      </c>
      <c r="C184" s="23" t="s">
        <v>1760</v>
      </c>
    </row>
    <row r="185" spans="1:8" x14ac:dyDescent="0.2">
      <c r="A185" s="23" t="s">
        <v>1759</v>
      </c>
      <c r="B185" s="23" t="s">
        <v>279</v>
      </c>
      <c r="C185" s="23" t="s">
        <v>1761</v>
      </c>
      <c r="H185" s="23" t="s">
        <v>1762</v>
      </c>
    </row>
    <row r="186" spans="1:8" x14ac:dyDescent="0.2">
      <c r="A186" s="23" t="s">
        <v>1759</v>
      </c>
      <c r="B186" s="23" t="s">
        <v>258</v>
      </c>
      <c r="C186" s="23" t="s">
        <v>1763</v>
      </c>
    </row>
    <row r="187" spans="1:8" x14ac:dyDescent="0.2">
      <c r="A187" s="23" t="s">
        <v>1759</v>
      </c>
      <c r="B187" s="23" t="s">
        <v>248</v>
      </c>
      <c r="C187" s="23" t="s">
        <v>3505</v>
      </c>
      <c r="H187" s="23" t="s">
        <v>3714</v>
      </c>
    </row>
    <row r="188" spans="1:8" x14ac:dyDescent="0.2">
      <c r="A188" s="23" t="s">
        <v>1759</v>
      </c>
      <c r="B188" s="23" t="s">
        <v>267</v>
      </c>
      <c r="C188" s="23" t="s">
        <v>1764</v>
      </c>
    </row>
    <row r="190" spans="1:8" x14ac:dyDescent="0.2">
      <c r="A190" s="23" t="s">
        <v>1765</v>
      </c>
      <c r="B190" s="23" t="s">
        <v>255</v>
      </c>
      <c r="C190" s="23" t="s">
        <v>1760</v>
      </c>
    </row>
    <row r="191" spans="1:8" x14ac:dyDescent="0.2">
      <c r="A191" s="23" t="s">
        <v>1765</v>
      </c>
      <c r="B191" s="23" t="s">
        <v>279</v>
      </c>
      <c r="C191" s="23" t="s">
        <v>1761</v>
      </c>
      <c r="H191" s="23" t="s">
        <v>1762</v>
      </c>
    </row>
    <row r="192" spans="1:8" x14ac:dyDescent="0.2">
      <c r="A192" s="23" t="s">
        <v>1765</v>
      </c>
      <c r="B192" s="23" t="s">
        <v>258</v>
      </c>
      <c r="C192" s="23" t="s">
        <v>1763</v>
      </c>
    </row>
    <row r="193" spans="1:8" x14ac:dyDescent="0.2">
      <c r="A193" s="23" t="s">
        <v>1765</v>
      </c>
      <c r="B193" s="23" t="s">
        <v>248</v>
      </c>
      <c r="C193" s="23" t="s">
        <v>3505</v>
      </c>
      <c r="H193" s="23" t="s">
        <v>3714</v>
      </c>
    </row>
    <row r="194" spans="1:8" x14ac:dyDescent="0.2">
      <c r="A194" s="23" t="s">
        <v>1765</v>
      </c>
      <c r="B194" s="23" t="s">
        <v>267</v>
      </c>
      <c r="C194" s="23" t="s">
        <v>1764</v>
      </c>
    </row>
    <row r="196" spans="1:8" x14ac:dyDescent="0.2">
      <c r="A196" s="23" t="s">
        <v>3506</v>
      </c>
      <c r="B196" s="23" t="s">
        <v>1381</v>
      </c>
      <c r="C196" s="23" t="s">
        <v>3507</v>
      </c>
    </row>
    <row r="197" spans="1:8" x14ac:dyDescent="0.2">
      <c r="A197" s="23" t="s">
        <v>3506</v>
      </c>
      <c r="B197" s="23" t="s">
        <v>267</v>
      </c>
      <c r="C197" s="23" t="s">
        <v>1769</v>
      </c>
    </row>
    <row r="199" spans="1:8" x14ac:dyDescent="0.2">
      <c r="A199" s="23" t="s">
        <v>1766</v>
      </c>
      <c r="B199" s="23" t="s">
        <v>258</v>
      </c>
      <c r="C199" s="23" t="s">
        <v>1767</v>
      </c>
    </row>
    <row r="200" spans="1:8" x14ac:dyDescent="0.2">
      <c r="A200" s="23" t="s">
        <v>1766</v>
      </c>
      <c r="B200" s="23" t="s">
        <v>293</v>
      </c>
      <c r="C200" s="23" t="s">
        <v>1768</v>
      </c>
    </row>
    <row r="201" spans="1:8" x14ac:dyDescent="0.2">
      <c r="A201" s="23" t="s">
        <v>1766</v>
      </c>
      <c r="B201" s="23" t="s">
        <v>267</v>
      </c>
      <c r="C201" s="23" t="s">
        <v>1769</v>
      </c>
    </row>
    <row r="203" spans="1:8" x14ac:dyDescent="0.2">
      <c r="A203" s="23" t="s">
        <v>1770</v>
      </c>
      <c r="B203" s="23" t="s">
        <v>848</v>
      </c>
      <c r="C203" s="23" t="s">
        <v>1771</v>
      </c>
    </row>
    <row r="204" spans="1:8" x14ac:dyDescent="0.2">
      <c r="A204" s="23" t="s">
        <v>1770</v>
      </c>
      <c r="B204" s="23" t="s">
        <v>267</v>
      </c>
      <c r="C204" s="23" t="s">
        <v>1772</v>
      </c>
    </row>
    <row r="206" spans="1:8" x14ac:dyDescent="0.2">
      <c r="A206" s="23" t="s">
        <v>1773</v>
      </c>
      <c r="B206" s="23" t="s">
        <v>9</v>
      </c>
      <c r="C206" s="23" t="s">
        <v>1774</v>
      </c>
    </row>
    <row r="207" spans="1:8" x14ac:dyDescent="0.2">
      <c r="A207" s="23" t="s">
        <v>1773</v>
      </c>
      <c r="B207" s="23" t="s">
        <v>8</v>
      </c>
      <c r="C207" s="23" t="s">
        <v>1775</v>
      </c>
    </row>
    <row r="208" spans="1:8" x14ac:dyDescent="0.2">
      <c r="A208" s="23" t="s">
        <v>1773</v>
      </c>
      <c r="B208" s="23" t="s">
        <v>276</v>
      </c>
      <c r="C208" s="282" t="s">
        <v>1726</v>
      </c>
    </row>
    <row r="210" spans="1:3" x14ac:dyDescent="0.2">
      <c r="A210" s="23" t="s">
        <v>1776</v>
      </c>
      <c r="B210" s="23" t="s">
        <v>1777</v>
      </c>
      <c r="C210" s="23" t="s">
        <v>1778</v>
      </c>
    </row>
    <row r="211" spans="1:3" x14ac:dyDescent="0.2">
      <c r="A211" s="23" t="s">
        <v>1776</v>
      </c>
      <c r="B211" s="23" t="s">
        <v>1779</v>
      </c>
      <c r="C211" s="23" t="s">
        <v>1780</v>
      </c>
    </row>
    <row r="212" spans="1:3" x14ac:dyDescent="0.2">
      <c r="A212" s="23" t="s">
        <v>1776</v>
      </c>
      <c r="B212" s="23" t="s">
        <v>1781</v>
      </c>
      <c r="C212" s="23" t="s">
        <v>1782</v>
      </c>
    </row>
    <row r="213" spans="1:3" x14ac:dyDescent="0.2">
      <c r="A213" s="23" t="s">
        <v>1776</v>
      </c>
      <c r="B213" s="23" t="s">
        <v>276</v>
      </c>
      <c r="C213" s="23" t="s">
        <v>1726</v>
      </c>
    </row>
    <row r="215" spans="1:3" x14ac:dyDescent="0.2">
      <c r="A215" s="23" t="s">
        <v>1783</v>
      </c>
      <c r="B215" s="23" t="s">
        <v>250</v>
      </c>
      <c r="C215" s="23" t="s">
        <v>1736</v>
      </c>
    </row>
    <row r="216" spans="1:3" x14ac:dyDescent="0.2">
      <c r="A216" s="23" t="s">
        <v>1783</v>
      </c>
      <c r="B216" s="23" t="s">
        <v>252</v>
      </c>
      <c r="C216" s="23" t="s">
        <v>1784</v>
      </c>
    </row>
    <row r="217" spans="1:3" x14ac:dyDescent="0.2">
      <c r="A217" s="23" t="s">
        <v>1783</v>
      </c>
      <c r="B217" s="23" t="s">
        <v>262</v>
      </c>
      <c r="C217" s="23" t="s">
        <v>1785</v>
      </c>
    </row>
    <row r="218" spans="1:3" x14ac:dyDescent="0.2">
      <c r="A218" s="23" t="s">
        <v>1783</v>
      </c>
      <c r="B218" s="23" t="s">
        <v>276</v>
      </c>
      <c r="C218" s="23" t="s">
        <v>1726</v>
      </c>
    </row>
    <row r="220" spans="1:3" x14ac:dyDescent="0.2">
      <c r="A220" s="23" t="s">
        <v>252</v>
      </c>
      <c r="B220" s="23" t="s">
        <v>1786</v>
      </c>
      <c r="C220" s="23" t="s">
        <v>1787</v>
      </c>
    </row>
    <row r="221" spans="1:3" x14ac:dyDescent="0.2">
      <c r="A221" s="23" t="s">
        <v>252</v>
      </c>
      <c r="B221" s="23" t="s">
        <v>1788</v>
      </c>
      <c r="C221" s="23" t="s">
        <v>1789</v>
      </c>
    </row>
    <row r="222" spans="1:3" x14ac:dyDescent="0.2">
      <c r="A222" s="23" t="s">
        <v>252</v>
      </c>
      <c r="B222" s="23" t="s">
        <v>1790</v>
      </c>
      <c r="C222" s="23" t="s">
        <v>1791</v>
      </c>
    </row>
    <row r="223" spans="1:3" x14ac:dyDescent="0.2">
      <c r="A223" s="23" t="s">
        <v>252</v>
      </c>
      <c r="B223" s="23" t="s">
        <v>1792</v>
      </c>
      <c r="C223" s="23" t="s">
        <v>1793</v>
      </c>
    </row>
    <row r="224" spans="1:3" x14ac:dyDescent="0.2">
      <c r="A224" s="23" t="s">
        <v>252</v>
      </c>
      <c r="B224" s="23" t="s">
        <v>1794</v>
      </c>
      <c r="C224" s="23" t="s">
        <v>1795</v>
      </c>
    </row>
    <row r="225" spans="1:3" x14ac:dyDescent="0.2">
      <c r="A225" s="23" t="s">
        <v>252</v>
      </c>
      <c r="B225" s="23" t="s">
        <v>1796</v>
      </c>
      <c r="C225" s="23" t="s">
        <v>1797</v>
      </c>
    </row>
    <row r="226" spans="1:3" x14ac:dyDescent="0.2">
      <c r="A226" s="23" t="s">
        <v>252</v>
      </c>
      <c r="B226" s="23" t="s">
        <v>1798</v>
      </c>
      <c r="C226" s="23" t="s">
        <v>1799</v>
      </c>
    </row>
    <row r="227" spans="1:3" x14ac:dyDescent="0.2">
      <c r="A227" s="23" t="s">
        <v>252</v>
      </c>
      <c r="B227" s="23" t="s">
        <v>1800</v>
      </c>
      <c r="C227" s="23" t="s">
        <v>1801</v>
      </c>
    </row>
    <row r="228" spans="1:3" x14ac:dyDescent="0.2">
      <c r="A228" s="23" t="s">
        <v>252</v>
      </c>
      <c r="B228" s="23" t="s">
        <v>1802</v>
      </c>
      <c r="C228" s="23" t="s">
        <v>1803</v>
      </c>
    </row>
    <row r="229" spans="1:3" x14ac:dyDescent="0.2">
      <c r="A229" s="23" t="s">
        <v>252</v>
      </c>
      <c r="B229" s="23" t="s">
        <v>1804</v>
      </c>
      <c r="C229" s="23" t="s">
        <v>1805</v>
      </c>
    </row>
    <row r="230" spans="1:3" x14ac:dyDescent="0.2">
      <c r="A230" s="23" t="s">
        <v>252</v>
      </c>
      <c r="B230" s="23" t="s">
        <v>1806</v>
      </c>
      <c r="C230" s="23" t="s">
        <v>1807</v>
      </c>
    </row>
    <row r="231" spans="1:3" x14ac:dyDescent="0.2">
      <c r="A231" s="23" t="s">
        <v>252</v>
      </c>
      <c r="B231" s="23" t="s">
        <v>267</v>
      </c>
      <c r="C231" s="23" t="s">
        <v>1746</v>
      </c>
    </row>
    <row r="232" spans="1:3" x14ac:dyDescent="0.2">
      <c r="A232" s="23" t="s">
        <v>252</v>
      </c>
      <c r="B232" s="23" t="s">
        <v>276</v>
      </c>
      <c r="C232" s="282" t="s">
        <v>1726</v>
      </c>
    </row>
    <row r="234" spans="1:3" x14ac:dyDescent="0.2">
      <c r="A234" s="23" t="s">
        <v>262</v>
      </c>
      <c r="B234" s="23" t="s">
        <v>1808</v>
      </c>
      <c r="C234" s="23" t="s">
        <v>1809</v>
      </c>
    </row>
    <row r="235" spans="1:3" x14ac:dyDescent="0.2">
      <c r="A235" s="23" t="s">
        <v>262</v>
      </c>
      <c r="B235" s="23" t="s">
        <v>1810</v>
      </c>
      <c r="C235" s="23" t="s">
        <v>1811</v>
      </c>
    </row>
    <row r="236" spans="1:3" x14ac:dyDescent="0.2">
      <c r="A236" s="23" t="s">
        <v>262</v>
      </c>
      <c r="B236" s="23" t="s">
        <v>1812</v>
      </c>
      <c r="C236" s="23" t="s">
        <v>1813</v>
      </c>
    </row>
    <row r="237" spans="1:3" x14ac:dyDescent="0.2">
      <c r="A237" s="23" t="s">
        <v>262</v>
      </c>
      <c r="B237" s="23" t="s">
        <v>1814</v>
      </c>
      <c r="C237" s="23" t="s">
        <v>1815</v>
      </c>
    </row>
    <row r="238" spans="1:3" x14ac:dyDescent="0.2">
      <c r="A238" s="23" t="s">
        <v>262</v>
      </c>
      <c r="B238" s="23" t="s">
        <v>1816</v>
      </c>
      <c r="C238" s="23" t="s">
        <v>1817</v>
      </c>
    </row>
    <row r="239" spans="1:3" x14ac:dyDescent="0.2">
      <c r="A239" s="23" t="s">
        <v>262</v>
      </c>
      <c r="B239" s="23" t="s">
        <v>1818</v>
      </c>
      <c r="C239" s="23" t="s">
        <v>1819</v>
      </c>
    </row>
    <row r="240" spans="1:3" x14ac:dyDescent="0.2">
      <c r="A240" s="23" t="s">
        <v>262</v>
      </c>
      <c r="B240" s="23" t="s">
        <v>1820</v>
      </c>
      <c r="C240" s="23" t="s">
        <v>1821</v>
      </c>
    </row>
    <row r="241" spans="1:8" x14ac:dyDescent="0.2">
      <c r="A241" s="23" t="s">
        <v>262</v>
      </c>
      <c r="B241" s="23" t="s">
        <v>1822</v>
      </c>
      <c r="C241" s="23" t="s">
        <v>1823</v>
      </c>
    </row>
    <row r="242" spans="1:8" x14ac:dyDescent="0.2">
      <c r="A242" s="23" t="s">
        <v>262</v>
      </c>
      <c r="B242" s="23" t="s">
        <v>1824</v>
      </c>
      <c r="C242" s="23" t="s">
        <v>1825</v>
      </c>
    </row>
    <row r="243" spans="1:8" x14ac:dyDescent="0.2">
      <c r="A243" s="23" t="s">
        <v>262</v>
      </c>
      <c r="B243" s="23" t="s">
        <v>1826</v>
      </c>
      <c r="C243" s="23" t="s">
        <v>1827</v>
      </c>
    </row>
    <row r="244" spans="1:8" x14ac:dyDescent="0.2">
      <c r="A244" s="23" t="s">
        <v>262</v>
      </c>
      <c r="B244" s="23" t="s">
        <v>1828</v>
      </c>
      <c r="C244" s="23" t="s">
        <v>1829</v>
      </c>
    </row>
    <row r="245" spans="1:8" x14ac:dyDescent="0.2">
      <c r="A245" s="23" t="s">
        <v>262</v>
      </c>
      <c r="B245" s="23" t="s">
        <v>267</v>
      </c>
      <c r="C245" s="23" t="s">
        <v>1746</v>
      </c>
    </row>
    <row r="246" spans="1:8" x14ac:dyDescent="0.2">
      <c r="A246" s="23" t="s">
        <v>262</v>
      </c>
      <c r="B246" s="23" t="s">
        <v>276</v>
      </c>
      <c r="C246" s="282" t="s">
        <v>1726</v>
      </c>
    </row>
    <row r="248" spans="1:8" x14ac:dyDescent="0.2">
      <c r="A248" s="23" t="s">
        <v>1603</v>
      </c>
      <c r="B248" s="23" t="s">
        <v>1830</v>
      </c>
      <c r="C248" s="23" t="s">
        <v>1831</v>
      </c>
    </row>
    <row r="249" spans="1:8" x14ac:dyDescent="0.2">
      <c r="A249" s="23" t="s">
        <v>1603</v>
      </c>
      <c r="B249" s="23" t="s">
        <v>267</v>
      </c>
      <c r="C249" s="23" t="s">
        <v>1746</v>
      </c>
    </row>
    <row r="251" spans="1:8" x14ac:dyDescent="0.2">
      <c r="A251" s="23" t="s">
        <v>207</v>
      </c>
      <c r="B251" s="23" t="s">
        <v>248</v>
      </c>
      <c r="C251" s="23" t="s">
        <v>1832</v>
      </c>
    </row>
    <row r="252" spans="1:8" x14ac:dyDescent="0.2">
      <c r="A252" s="23" t="s">
        <v>207</v>
      </c>
      <c r="B252" s="23" t="s">
        <v>265</v>
      </c>
      <c r="C252" s="23" t="s">
        <v>1833</v>
      </c>
      <c r="H252" s="23" t="s">
        <v>1834</v>
      </c>
    </row>
    <row r="253" spans="1:8" x14ac:dyDescent="0.2">
      <c r="A253" s="23" t="s">
        <v>207</v>
      </c>
      <c r="B253" s="23" t="s">
        <v>479</v>
      </c>
      <c r="C253" s="23" t="s">
        <v>1771</v>
      </c>
      <c r="H253" s="23" t="s">
        <v>1835</v>
      </c>
    </row>
    <row r="254" spans="1:8" x14ac:dyDescent="0.2">
      <c r="A254" s="23" t="s">
        <v>207</v>
      </c>
      <c r="B254" s="23" t="s">
        <v>267</v>
      </c>
      <c r="C254" s="23" t="s">
        <v>1746</v>
      </c>
    </row>
    <row r="256" spans="1:8" x14ac:dyDescent="0.2">
      <c r="A256" s="23" t="s">
        <v>1836</v>
      </c>
      <c r="B256" s="23" t="s">
        <v>290</v>
      </c>
      <c r="C256" s="23" t="s">
        <v>1366</v>
      </c>
    </row>
    <row r="257" spans="1:3" x14ac:dyDescent="0.2">
      <c r="A257" s="23" t="s">
        <v>1836</v>
      </c>
      <c r="B257" s="23" t="s">
        <v>294</v>
      </c>
      <c r="C257" s="23" t="s">
        <v>1369</v>
      </c>
    </row>
    <row r="259" spans="1:3" x14ac:dyDescent="0.2">
      <c r="A259" s="108" t="s">
        <v>1837</v>
      </c>
      <c r="B259" s="107" t="s">
        <v>291</v>
      </c>
      <c r="C259" s="107" t="s">
        <v>1760</v>
      </c>
    </row>
    <row r="260" spans="1:3" x14ac:dyDescent="0.2">
      <c r="A260" s="108" t="s">
        <v>1837</v>
      </c>
      <c r="B260" s="107" t="s">
        <v>248</v>
      </c>
      <c r="C260" s="107" t="s">
        <v>1832</v>
      </c>
    </row>
    <row r="261" spans="1:3" x14ac:dyDescent="0.2">
      <c r="A261" s="108"/>
      <c r="B261" s="107"/>
      <c r="C261" s="107"/>
    </row>
    <row r="262" spans="1:3" x14ac:dyDescent="0.2">
      <c r="A262" s="23" t="s">
        <v>1838</v>
      </c>
      <c r="B262" s="23" t="s">
        <v>1259</v>
      </c>
      <c r="C262" s="23" t="s">
        <v>1839</v>
      </c>
    </row>
    <row r="263" spans="1:3" x14ac:dyDescent="0.2">
      <c r="A263" s="23" t="s">
        <v>1838</v>
      </c>
      <c r="B263" s="23" t="s">
        <v>1261</v>
      </c>
      <c r="C263" s="23" t="s">
        <v>1840</v>
      </c>
    </row>
    <row r="264" spans="1:3" x14ac:dyDescent="0.2">
      <c r="A264" s="23" t="s">
        <v>1838</v>
      </c>
      <c r="B264" s="23" t="s">
        <v>1260</v>
      </c>
      <c r="C264" s="23" t="s">
        <v>1841</v>
      </c>
    </row>
    <row r="265" spans="1:3" x14ac:dyDescent="0.2">
      <c r="A265" s="23" t="s">
        <v>1838</v>
      </c>
      <c r="B265" s="23" t="s">
        <v>1263</v>
      </c>
      <c r="C265" s="23" t="s">
        <v>1842</v>
      </c>
    </row>
    <row r="266" spans="1:3" x14ac:dyDescent="0.2">
      <c r="A266" s="23" t="s">
        <v>1838</v>
      </c>
      <c r="B266" s="23" t="s">
        <v>304</v>
      </c>
      <c r="C266" s="23" t="s">
        <v>1843</v>
      </c>
    </row>
    <row r="267" spans="1:3" x14ac:dyDescent="0.2">
      <c r="A267" s="23" t="s">
        <v>1838</v>
      </c>
      <c r="B267" s="23" t="s">
        <v>1262</v>
      </c>
      <c r="C267" s="23" t="s">
        <v>1844</v>
      </c>
    </row>
    <row r="268" spans="1:3" x14ac:dyDescent="0.2">
      <c r="A268" s="23" t="s">
        <v>1838</v>
      </c>
      <c r="B268" s="23" t="s">
        <v>313</v>
      </c>
      <c r="C268" s="23" t="s">
        <v>1845</v>
      </c>
    </row>
    <row r="269" spans="1:3" x14ac:dyDescent="0.2">
      <c r="A269" s="23" t="s">
        <v>1838</v>
      </c>
      <c r="B269" s="23" t="s">
        <v>268</v>
      </c>
      <c r="C269" s="23" t="s">
        <v>1846</v>
      </c>
    </row>
    <row r="270" spans="1:3" x14ac:dyDescent="0.2">
      <c r="A270" s="23" t="s">
        <v>1838</v>
      </c>
      <c r="B270" s="23" t="s">
        <v>455</v>
      </c>
      <c r="C270" s="23" t="s">
        <v>1847</v>
      </c>
    </row>
    <row r="271" spans="1:3" x14ac:dyDescent="0.2">
      <c r="A271" s="23" t="s">
        <v>1838</v>
      </c>
      <c r="B271" s="23" t="s">
        <v>319</v>
      </c>
      <c r="C271" s="23" t="s">
        <v>1848</v>
      </c>
    </row>
    <row r="272" spans="1:3" x14ac:dyDescent="0.2">
      <c r="A272" s="23" t="s">
        <v>1838</v>
      </c>
      <c r="B272" s="23" t="s">
        <v>267</v>
      </c>
      <c r="C272" s="23" t="s">
        <v>1746</v>
      </c>
    </row>
    <row r="273" spans="1:3" x14ac:dyDescent="0.2">
      <c r="A273" s="23" t="s">
        <v>1838</v>
      </c>
      <c r="B273" s="23" t="s">
        <v>276</v>
      </c>
      <c r="C273" s="23" t="s">
        <v>1726</v>
      </c>
    </row>
    <row r="274" spans="1:3" x14ac:dyDescent="0.2">
      <c r="A274" s="108"/>
      <c r="B274" s="107"/>
      <c r="C274" s="107"/>
    </row>
    <row r="275" spans="1:3" x14ac:dyDescent="0.2">
      <c r="A275" s="108" t="s">
        <v>1849</v>
      </c>
      <c r="B275" s="107" t="s">
        <v>292</v>
      </c>
      <c r="C275" s="107" t="s">
        <v>1850</v>
      </c>
    </row>
    <row r="276" spans="1:3" x14ac:dyDescent="0.2">
      <c r="A276" s="108" t="s">
        <v>1849</v>
      </c>
      <c r="B276" s="107" t="s">
        <v>286</v>
      </c>
      <c r="C276" s="107" t="s">
        <v>1851</v>
      </c>
    </row>
    <row r="277" spans="1:3" x14ac:dyDescent="0.2">
      <c r="A277" s="108" t="s">
        <v>1849</v>
      </c>
      <c r="B277" s="107" t="s">
        <v>300</v>
      </c>
      <c r="C277" s="107" t="s">
        <v>1852</v>
      </c>
    </row>
    <row r="278" spans="1:3" x14ac:dyDescent="0.2">
      <c r="A278" s="108" t="s">
        <v>1849</v>
      </c>
      <c r="B278" s="107" t="s">
        <v>3511</v>
      </c>
      <c r="C278" s="107" t="s">
        <v>3582</v>
      </c>
    </row>
    <row r="279" spans="1:3" x14ac:dyDescent="0.2">
      <c r="A279" s="108" t="s">
        <v>1849</v>
      </c>
      <c r="B279" s="107" t="s">
        <v>308</v>
      </c>
      <c r="C279" s="107" t="s">
        <v>1853</v>
      </c>
    </row>
    <row r="280" spans="1:3" x14ac:dyDescent="0.2">
      <c r="A280" s="108" t="s">
        <v>1849</v>
      </c>
      <c r="B280" s="107" t="s">
        <v>301</v>
      </c>
      <c r="C280" s="107" t="s">
        <v>1854</v>
      </c>
    </row>
    <row r="281" spans="1:3" x14ac:dyDescent="0.2">
      <c r="A281" s="108" t="s">
        <v>1849</v>
      </c>
      <c r="B281" s="107" t="s">
        <v>3512</v>
      </c>
      <c r="C281" s="107" t="s">
        <v>3583</v>
      </c>
    </row>
    <row r="282" spans="1:3" x14ac:dyDescent="0.2">
      <c r="A282" s="108" t="s">
        <v>1849</v>
      </c>
      <c r="B282" s="23" t="s">
        <v>276</v>
      </c>
      <c r="C282" s="282" t="s">
        <v>1726</v>
      </c>
    </row>
    <row r="284" spans="1:3" x14ac:dyDescent="0.2">
      <c r="A284" s="108" t="s">
        <v>1855</v>
      </c>
      <c r="B284" s="107" t="s">
        <v>292</v>
      </c>
      <c r="C284" s="107" t="s">
        <v>1856</v>
      </c>
    </row>
    <row r="285" spans="1:3" x14ac:dyDescent="0.2">
      <c r="A285" s="108" t="s">
        <v>1855</v>
      </c>
      <c r="B285" s="107" t="s">
        <v>286</v>
      </c>
      <c r="C285" s="107" t="s">
        <v>1857</v>
      </c>
    </row>
    <row r="286" spans="1:3" x14ac:dyDescent="0.2">
      <c r="A286" s="108" t="s">
        <v>1855</v>
      </c>
      <c r="B286" s="107" t="s">
        <v>300</v>
      </c>
      <c r="C286" s="107" t="s">
        <v>1858</v>
      </c>
    </row>
    <row r="287" spans="1:3" x14ac:dyDescent="0.2">
      <c r="A287" s="108" t="s">
        <v>1855</v>
      </c>
      <c r="B287" s="107" t="s">
        <v>3511</v>
      </c>
      <c r="C287" s="107" t="s">
        <v>3584</v>
      </c>
    </row>
    <row r="288" spans="1:3" x14ac:dyDescent="0.2">
      <c r="A288" s="108" t="s">
        <v>1855</v>
      </c>
      <c r="B288" s="107" t="s">
        <v>308</v>
      </c>
      <c r="C288" s="107" t="s">
        <v>1859</v>
      </c>
    </row>
    <row r="289" spans="1:4" x14ac:dyDescent="0.2">
      <c r="A289" s="108" t="s">
        <v>1855</v>
      </c>
      <c r="B289" s="107" t="s">
        <v>301</v>
      </c>
      <c r="C289" s="107" t="s">
        <v>1860</v>
      </c>
    </row>
    <row r="290" spans="1:4" x14ac:dyDescent="0.2">
      <c r="A290" s="108" t="s">
        <v>1855</v>
      </c>
      <c r="B290" s="107" t="s">
        <v>3512</v>
      </c>
      <c r="C290" s="107" t="s">
        <v>3585</v>
      </c>
    </row>
    <row r="291" spans="1:4" x14ac:dyDescent="0.2">
      <c r="A291" s="108" t="s">
        <v>1855</v>
      </c>
      <c r="B291" s="23" t="s">
        <v>276</v>
      </c>
      <c r="C291" s="282" t="s">
        <v>1726</v>
      </c>
    </row>
    <row r="292" spans="1:4" x14ac:dyDescent="0.2">
      <c r="A292" s="108"/>
      <c r="C292" s="282"/>
    </row>
    <row r="293" spans="1:4" x14ac:dyDescent="0.2">
      <c r="A293" s="23" t="s">
        <v>1861</v>
      </c>
      <c r="B293" s="23" t="s">
        <v>253</v>
      </c>
      <c r="C293" s="23" t="s">
        <v>1862</v>
      </c>
    </row>
    <row r="294" spans="1:4" x14ac:dyDescent="0.2">
      <c r="A294" s="23" t="s">
        <v>1861</v>
      </c>
      <c r="B294" s="23" t="s">
        <v>3509</v>
      </c>
      <c r="C294" s="23" t="s">
        <v>3586</v>
      </c>
    </row>
    <row r="295" spans="1:4" x14ac:dyDescent="0.2">
      <c r="A295" s="23" t="s">
        <v>1861</v>
      </c>
      <c r="B295" s="23" t="s">
        <v>254</v>
      </c>
      <c r="C295" s="23" t="s">
        <v>1863</v>
      </c>
    </row>
    <row r="296" spans="1:4" x14ac:dyDescent="0.2">
      <c r="A296" s="23" t="s">
        <v>1861</v>
      </c>
      <c r="B296" s="23" t="s">
        <v>3510</v>
      </c>
      <c r="C296" s="23" t="s">
        <v>3587</v>
      </c>
    </row>
    <row r="297" spans="1:4" x14ac:dyDescent="0.2">
      <c r="A297" s="23" t="s">
        <v>1861</v>
      </c>
      <c r="B297" s="23" t="s">
        <v>270</v>
      </c>
      <c r="C297" s="23" t="s">
        <v>1864</v>
      </c>
    </row>
    <row r="298" spans="1:4" x14ac:dyDescent="0.2">
      <c r="A298" s="23" t="s">
        <v>1861</v>
      </c>
      <c r="B298" s="23" t="s">
        <v>276</v>
      </c>
      <c r="C298" s="23" t="s">
        <v>1726</v>
      </c>
    </row>
    <row r="300" spans="1:4" ht="15" x14ac:dyDescent="0.25">
      <c r="A300" s="23" t="s">
        <v>1865</v>
      </c>
      <c r="B300" s="23" t="s">
        <v>365</v>
      </c>
      <c r="C300" s="23" t="s">
        <v>1866</v>
      </c>
      <c r="D300" s="7"/>
    </row>
    <row r="301" spans="1:4" x14ac:dyDescent="0.2">
      <c r="A301" s="23" t="s">
        <v>1865</v>
      </c>
      <c r="B301" s="23" t="s">
        <v>252</v>
      </c>
      <c r="C301" s="23" t="s">
        <v>1867</v>
      </c>
    </row>
    <row r="302" spans="1:4" x14ac:dyDescent="0.2">
      <c r="A302" s="23" t="s">
        <v>1865</v>
      </c>
      <c r="B302" s="23" t="s">
        <v>262</v>
      </c>
      <c r="C302" s="23" t="s">
        <v>1868</v>
      </c>
    </row>
    <row r="303" spans="1:4" x14ac:dyDescent="0.2">
      <c r="A303" s="23" t="s">
        <v>1865</v>
      </c>
      <c r="B303" s="23" t="s">
        <v>1869</v>
      </c>
      <c r="C303" s="23" t="s">
        <v>1726</v>
      </c>
    </row>
    <row r="305" spans="1:12" x14ac:dyDescent="0.2">
      <c r="A305" s="20" t="s">
        <v>1870</v>
      </c>
      <c r="B305" s="23" t="s">
        <v>370</v>
      </c>
      <c r="C305" s="23" t="s">
        <v>1871</v>
      </c>
    </row>
    <row r="306" spans="1:12" ht="16.5" x14ac:dyDescent="0.3">
      <c r="A306" s="20" t="s">
        <v>1870</v>
      </c>
      <c r="B306" s="193" t="s">
        <v>3598</v>
      </c>
      <c r="C306" s="193" t="s">
        <v>3599</v>
      </c>
      <c r="G306" s="24"/>
      <c r="H306" s="24"/>
      <c r="L306" s="24"/>
    </row>
    <row r="307" spans="1:12" ht="16.5" x14ac:dyDescent="0.3">
      <c r="A307" s="20" t="s">
        <v>1870</v>
      </c>
      <c r="B307" s="193" t="s">
        <v>3600</v>
      </c>
      <c r="C307" s="193" t="s">
        <v>3601</v>
      </c>
      <c r="G307" s="24"/>
      <c r="H307" s="24"/>
      <c r="L307" s="24"/>
    </row>
    <row r="308" spans="1:12" ht="16.5" x14ac:dyDescent="0.3">
      <c r="A308" s="20" t="s">
        <v>1870</v>
      </c>
      <c r="B308" s="193" t="s">
        <v>1872</v>
      </c>
      <c r="C308" s="193" t="s">
        <v>1873</v>
      </c>
      <c r="G308" s="24"/>
      <c r="H308" s="24"/>
      <c r="L308" s="24"/>
    </row>
    <row r="309" spans="1:12" x14ac:dyDescent="0.2">
      <c r="A309" s="20" t="s">
        <v>1870</v>
      </c>
      <c r="B309" s="23" t="s">
        <v>1874</v>
      </c>
      <c r="C309" s="23" t="s">
        <v>1875</v>
      </c>
      <c r="G309" s="24"/>
      <c r="H309" s="24"/>
      <c r="L309" s="24"/>
    </row>
    <row r="310" spans="1:12" ht="16.5" x14ac:dyDescent="0.3">
      <c r="A310" s="20" t="s">
        <v>1870</v>
      </c>
      <c r="B310" s="193" t="s">
        <v>1804</v>
      </c>
      <c r="C310" s="193" t="s">
        <v>1062</v>
      </c>
      <c r="G310" s="24"/>
      <c r="H310" s="24"/>
      <c r="L310" s="24"/>
    </row>
    <row r="311" spans="1:12" ht="16.5" x14ac:dyDescent="0.3">
      <c r="A311" s="20" t="s">
        <v>1870</v>
      </c>
      <c r="B311" s="193" t="s">
        <v>1876</v>
      </c>
      <c r="C311" s="193" t="s">
        <v>1877</v>
      </c>
      <c r="G311" s="24"/>
      <c r="H311" s="24"/>
      <c r="L311" s="24"/>
    </row>
    <row r="312" spans="1:12" ht="16.5" x14ac:dyDescent="0.3">
      <c r="A312" s="20" t="s">
        <v>1870</v>
      </c>
      <c r="B312" s="193" t="s">
        <v>1878</v>
      </c>
      <c r="C312" s="193" t="s">
        <v>1879</v>
      </c>
      <c r="G312" s="24"/>
      <c r="H312" s="24"/>
      <c r="L312" s="24"/>
    </row>
    <row r="313" spans="1:12" ht="16.5" x14ac:dyDescent="0.3">
      <c r="A313" s="20" t="s">
        <v>1870</v>
      </c>
      <c r="B313" s="193" t="s">
        <v>1880</v>
      </c>
      <c r="C313" s="193" t="s">
        <v>1881</v>
      </c>
      <c r="G313" s="24"/>
      <c r="H313" s="24"/>
      <c r="L313" s="24"/>
    </row>
    <row r="314" spans="1:12" ht="16.5" x14ac:dyDescent="0.3">
      <c r="A314" s="20" t="s">
        <v>1870</v>
      </c>
      <c r="B314" s="193" t="s">
        <v>1882</v>
      </c>
      <c r="C314" s="193" t="s">
        <v>1883</v>
      </c>
      <c r="G314" s="24"/>
      <c r="H314" s="24"/>
      <c r="L314" s="24"/>
    </row>
    <row r="315" spans="1:12" ht="16.5" x14ac:dyDescent="0.3">
      <c r="A315" s="20" t="s">
        <v>1870</v>
      </c>
      <c r="B315" s="193" t="s">
        <v>1884</v>
      </c>
      <c r="C315" s="193" t="s">
        <v>1885</v>
      </c>
      <c r="G315" s="24"/>
      <c r="H315" s="24"/>
      <c r="L315" s="24"/>
    </row>
    <row r="316" spans="1:12" ht="16.5" x14ac:dyDescent="0.3">
      <c r="A316" s="20" t="s">
        <v>1870</v>
      </c>
      <c r="B316" s="193" t="s">
        <v>1886</v>
      </c>
      <c r="C316" s="193" t="s">
        <v>1887</v>
      </c>
      <c r="G316" s="24"/>
      <c r="H316" s="24"/>
      <c r="L316" s="24"/>
    </row>
    <row r="317" spans="1:12" ht="16.5" x14ac:dyDescent="0.3">
      <c r="A317" s="20" t="s">
        <v>1870</v>
      </c>
      <c r="B317" s="193" t="s">
        <v>1888</v>
      </c>
      <c r="C317" s="193" t="s">
        <v>1889</v>
      </c>
      <c r="G317" s="24"/>
      <c r="H317" s="24"/>
      <c r="L317" s="24"/>
    </row>
    <row r="318" spans="1:12" ht="16.5" x14ac:dyDescent="0.3">
      <c r="A318" s="20" t="s">
        <v>1870</v>
      </c>
      <c r="B318" s="193" t="s">
        <v>1890</v>
      </c>
      <c r="C318" s="193" t="s">
        <v>1891</v>
      </c>
      <c r="G318" s="24"/>
      <c r="H318" s="24"/>
      <c r="L318" s="24"/>
    </row>
    <row r="319" spans="1:12" ht="16.5" x14ac:dyDescent="0.3">
      <c r="A319" s="20" t="s">
        <v>1870</v>
      </c>
      <c r="B319" s="193" t="s">
        <v>1892</v>
      </c>
      <c r="C319" s="193" t="s">
        <v>1893</v>
      </c>
      <c r="G319" s="24"/>
      <c r="H319" s="24"/>
      <c r="L319" s="24"/>
    </row>
    <row r="320" spans="1:12" ht="16.5" x14ac:dyDescent="0.3">
      <c r="A320" s="20" t="s">
        <v>1870</v>
      </c>
      <c r="B320" s="193" t="s">
        <v>1894</v>
      </c>
      <c r="C320" s="193" t="s">
        <v>1895</v>
      </c>
      <c r="G320" s="24"/>
      <c r="H320" s="24"/>
      <c r="L320" s="24"/>
    </row>
    <row r="321" spans="1:12" ht="16.5" x14ac:dyDescent="0.3">
      <c r="A321" s="20" t="s">
        <v>1870</v>
      </c>
      <c r="B321" s="193" t="s">
        <v>267</v>
      </c>
      <c r="C321" s="193" t="s">
        <v>1746</v>
      </c>
      <c r="G321" s="24"/>
      <c r="H321" s="24"/>
      <c r="L321" s="24"/>
    </row>
    <row r="322" spans="1:12" x14ac:dyDescent="0.2">
      <c r="A322" s="20" t="s">
        <v>1870</v>
      </c>
      <c r="B322" s="23" t="s">
        <v>276</v>
      </c>
      <c r="C322" s="23" t="s">
        <v>1726</v>
      </c>
      <c r="G322" s="24"/>
      <c r="H322" s="24"/>
      <c r="L322" s="24"/>
    </row>
    <row r="323" spans="1:12" ht="16.5" x14ac:dyDescent="0.3">
      <c r="A323" s="20"/>
      <c r="B323" s="193"/>
      <c r="C323" s="193"/>
      <c r="G323" s="24"/>
      <c r="H323" s="24"/>
      <c r="L323" s="24"/>
    </row>
    <row r="324" spans="1:12" ht="16.5" x14ac:dyDescent="0.3">
      <c r="A324" s="20" t="s">
        <v>1896</v>
      </c>
      <c r="B324" s="193" t="s">
        <v>1897</v>
      </c>
      <c r="C324" s="193" t="s">
        <v>1898</v>
      </c>
      <c r="G324" s="24"/>
      <c r="H324" s="24"/>
      <c r="L324" s="24"/>
    </row>
    <row r="325" spans="1:12" ht="16.5" x14ac:dyDescent="0.3">
      <c r="A325" s="20" t="s">
        <v>1896</v>
      </c>
      <c r="B325" s="193" t="s">
        <v>1899</v>
      </c>
      <c r="C325" s="193" t="s">
        <v>1900</v>
      </c>
      <c r="G325" s="24"/>
      <c r="H325" s="24"/>
      <c r="L325" s="24"/>
    </row>
    <row r="326" spans="1:12" ht="16.5" x14ac:dyDescent="0.3">
      <c r="A326" s="20" t="s">
        <v>1896</v>
      </c>
      <c r="B326" s="193" t="s">
        <v>1901</v>
      </c>
      <c r="C326" s="287" t="s">
        <v>1902</v>
      </c>
      <c r="G326" s="24"/>
      <c r="H326" s="24"/>
      <c r="L326" s="24"/>
    </row>
    <row r="327" spans="1:12" ht="16.5" x14ac:dyDescent="0.3">
      <c r="A327" s="20" t="s">
        <v>1896</v>
      </c>
      <c r="B327" s="193" t="s">
        <v>1903</v>
      </c>
      <c r="C327" s="193" t="s">
        <v>1904</v>
      </c>
      <c r="G327" s="24"/>
      <c r="H327" s="24"/>
      <c r="L327" s="24"/>
    </row>
    <row r="328" spans="1:12" ht="16.5" x14ac:dyDescent="0.3">
      <c r="A328" s="20" t="s">
        <v>1896</v>
      </c>
      <c r="B328" s="193" t="s">
        <v>1905</v>
      </c>
      <c r="C328" s="194" t="s">
        <v>1906</v>
      </c>
      <c r="G328" s="24"/>
      <c r="H328" s="24"/>
      <c r="L328" s="24"/>
    </row>
    <row r="329" spans="1:12" ht="16.5" x14ac:dyDescent="0.3">
      <c r="A329" s="20" t="s">
        <v>1896</v>
      </c>
      <c r="B329" s="193" t="s">
        <v>1907</v>
      </c>
      <c r="C329" s="193" t="s">
        <v>1908</v>
      </c>
      <c r="G329" s="24"/>
      <c r="H329" s="24"/>
      <c r="L329" s="24"/>
    </row>
    <row r="330" spans="1:12" ht="16.5" x14ac:dyDescent="0.3">
      <c r="A330" s="20" t="s">
        <v>1896</v>
      </c>
      <c r="B330" s="193" t="s">
        <v>267</v>
      </c>
      <c r="C330" s="193" t="s">
        <v>1746</v>
      </c>
      <c r="G330" s="24"/>
      <c r="H330" s="24"/>
      <c r="L330" s="24"/>
    </row>
    <row r="331" spans="1:12" x14ac:dyDescent="0.2">
      <c r="A331" s="20" t="s">
        <v>1896</v>
      </c>
      <c r="B331" s="23" t="s">
        <v>276</v>
      </c>
      <c r="C331" s="23" t="s">
        <v>1726</v>
      </c>
      <c r="G331" s="24"/>
      <c r="H331" s="24"/>
      <c r="L331" s="24"/>
    </row>
    <row r="332" spans="1:12" x14ac:dyDescent="0.2">
      <c r="A332" s="20"/>
      <c r="G332" s="24"/>
      <c r="H332" s="24"/>
      <c r="L332" s="24"/>
    </row>
    <row r="333" spans="1:12" x14ac:dyDescent="0.2">
      <c r="A333" s="20" t="s">
        <v>1903</v>
      </c>
      <c r="B333" s="23" t="s">
        <v>1909</v>
      </c>
      <c r="C333" s="23" t="s">
        <v>1910</v>
      </c>
      <c r="G333" s="24"/>
      <c r="H333" s="24"/>
      <c r="L333" s="24"/>
    </row>
    <row r="334" spans="1:12" x14ac:dyDescent="0.2">
      <c r="A334" s="20" t="s">
        <v>1903</v>
      </c>
      <c r="B334" s="23" t="s">
        <v>1911</v>
      </c>
      <c r="C334" s="23" t="s">
        <v>1912</v>
      </c>
      <c r="G334" s="24"/>
      <c r="H334" s="24"/>
      <c r="L334" s="24"/>
    </row>
    <row r="335" spans="1:12" x14ac:dyDescent="0.2">
      <c r="A335" s="20" t="s">
        <v>1903</v>
      </c>
      <c r="B335" s="23" t="s">
        <v>1913</v>
      </c>
      <c r="C335" s="23" t="s">
        <v>1914</v>
      </c>
      <c r="G335" s="24"/>
      <c r="H335" s="24"/>
      <c r="L335" s="24"/>
    </row>
    <row r="336" spans="1:12" x14ac:dyDescent="0.2">
      <c r="A336" s="20" t="s">
        <v>1903</v>
      </c>
      <c r="B336" s="23" t="s">
        <v>3715</v>
      </c>
      <c r="C336" s="23" t="s">
        <v>3716</v>
      </c>
      <c r="G336" s="24"/>
      <c r="H336" s="24"/>
      <c r="L336" s="24"/>
    </row>
    <row r="337" spans="1:12" x14ac:dyDescent="0.2">
      <c r="A337" s="20" t="s">
        <v>1903</v>
      </c>
      <c r="B337" s="23" t="s">
        <v>1915</v>
      </c>
      <c r="C337" s="23" t="s">
        <v>1916</v>
      </c>
      <c r="G337" s="24"/>
      <c r="H337" s="24"/>
      <c r="L337" s="24"/>
    </row>
    <row r="338" spans="1:12" x14ac:dyDescent="0.2">
      <c r="A338" s="20" t="s">
        <v>1903</v>
      </c>
      <c r="B338" s="23" t="s">
        <v>1917</v>
      </c>
      <c r="C338" s="23" t="s">
        <v>1918</v>
      </c>
      <c r="G338" s="24"/>
      <c r="H338" s="24"/>
      <c r="L338" s="24"/>
    </row>
    <row r="339" spans="1:12" x14ac:dyDescent="0.2">
      <c r="A339" s="20" t="s">
        <v>1903</v>
      </c>
      <c r="B339" s="23" t="s">
        <v>1919</v>
      </c>
      <c r="C339" s="23" t="s">
        <v>1920</v>
      </c>
      <c r="G339" s="24"/>
      <c r="H339" s="24"/>
      <c r="L339" s="24"/>
    </row>
    <row r="340" spans="1:12" x14ac:dyDescent="0.2">
      <c r="A340" s="20" t="s">
        <v>1903</v>
      </c>
      <c r="B340" s="23" t="s">
        <v>3717</v>
      </c>
      <c r="C340" s="23" t="s">
        <v>3718</v>
      </c>
      <c r="G340" s="24"/>
      <c r="H340" s="24"/>
      <c r="L340" s="24"/>
    </row>
    <row r="341" spans="1:12" ht="16.5" x14ac:dyDescent="0.3">
      <c r="A341" s="20" t="s">
        <v>1903</v>
      </c>
      <c r="B341" s="193" t="s">
        <v>267</v>
      </c>
      <c r="C341" s="193" t="s">
        <v>1746</v>
      </c>
      <c r="G341" s="24"/>
      <c r="H341" s="24"/>
      <c r="L341" s="24"/>
    </row>
    <row r="342" spans="1:12" x14ac:dyDescent="0.2">
      <c r="A342" s="20" t="s">
        <v>1903</v>
      </c>
      <c r="B342" s="23" t="s">
        <v>276</v>
      </c>
      <c r="C342" s="23" t="s">
        <v>1726</v>
      </c>
      <c r="G342" s="24"/>
      <c r="H342" s="24"/>
      <c r="L342" s="24"/>
    </row>
    <row r="344" spans="1:12" x14ac:dyDescent="0.2">
      <c r="A344" s="109" t="s">
        <v>1615</v>
      </c>
      <c r="B344" s="110" t="s">
        <v>1615</v>
      </c>
      <c r="C344" s="110" t="s">
        <v>1921</v>
      </c>
    </row>
    <row r="345" spans="1:12" x14ac:dyDescent="0.2">
      <c r="A345" s="109" t="s">
        <v>1615</v>
      </c>
      <c r="B345" s="110" t="s">
        <v>1922</v>
      </c>
      <c r="C345" s="110" t="s">
        <v>1923</v>
      </c>
    </row>
    <row r="347" spans="1:12" s="108" customFormat="1" x14ac:dyDescent="0.2">
      <c r="A347" s="282" t="s">
        <v>1618</v>
      </c>
      <c r="B347" s="282" t="s">
        <v>1719</v>
      </c>
      <c r="C347" s="282" t="s">
        <v>1720</v>
      </c>
    </row>
    <row r="348" spans="1:12" s="108" customFormat="1" x14ac:dyDescent="0.2">
      <c r="A348" s="282" t="s">
        <v>1618</v>
      </c>
      <c r="B348" s="282" t="s">
        <v>324</v>
      </c>
      <c r="C348" s="282" t="s">
        <v>324</v>
      </c>
    </row>
    <row r="349" spans="1:12" s="108" customFormat="1" x14ac:dyDescent="0.2">
      <c r="A349" s="282" t="s">
        <v>1618</v>
      </c>
      <c r="B349" s="282" t="s">
        <v>277</v>
      </c>
      <c r="C349" s="282" t="s">
        <v>277</v>
      </c>
    </row>
    <row r="350" spans="1:12" s="108" customFormat="1" x14ac:dyDescent="0.2">
      <c r="A350" s="282" t="s">
        <v>1618</v>
      </c>
      <c r="B350" s="282" t="s">
        <v>285</v>
      </c>
      <c r="C350" s="282" t="s">
        <v>285</v>
      </c>
    </row>
    <row r="351" spans="1:12" s="108" customFormat="1" x14ac:dyDescent="0.2">
      <c r="A351" s="282" t="s">
        <v>1618</v>
      </c>
      <c r="B351" s="282" t="s">
        <v>283</v>
      </c>
      <c r="C351" s="282" t="s">
        <v>283</v>
      </c>
    </row>
    <row r="352" spans="1:12" s="108" customFormat="1" x14ac:dyDescent="0.2">
      <c r="A352" s="282" t="s">
        <v>1618</v>
      </c>
      <c r="B352" s="282" t="s">
        <v>1721</v>
      </c>
      <c r="C352" s="282" t="s">
        <v>1722</v>
      </c>
    </row>
    <row r="353" spans="1:7" s="108" customFormat="1" x14ac:dyDescent="0.2">
      <c r="A353" s="282" t="s">
        <v>1618</v>
      </c>
      <c r="B353" s="282" t="s">
        <v>1723</v>
      </c>
      <c r="C353" s="282" t="s">
        <v>1724</v>
      </c>
    </row>
    <row r="354" spans="1:7" s="108" customFormat="1" x14ac:dyDescent="0.2">
      <c r="A354" s="282" t="s">
        <v>1618</v>
      </c>
      <c r="B354" s="282" t="s">
        <v>267</v>
      </c>
      <c r="C354" s="282" t="s">
        <v>1725</v>
      </c>
    </row>
    <row r="355" spans="1:7" s="108" customFormat="1" x14ac:dyDescent="0.2">
      <c r="A355" s="282" t="s">
        <v>1618</v>
      </c>
      <c r="B355" s="282" t="s">
        <v>276</v>
      </c>
      <c r="C355" s="282" t="s">
        <v>1924</v>
      </c>
    </row>
    <row r="356" spans="1:7" s="108" customFormat="1" x14ac:dyDescent="0.2">
      <c r="A356" s="282"/>
      <c r="B356" s="282"/>
      <c r="C356" s="282"/>
    </row>
    <row r="357" spans="1:7" x14ac:dyDescent="0.2">
      <c r="A357" s="23" t="s">
        <v>1925</v>
      </c>
      <c r="B357" s="23" t="s">
        <v>1926</v>
      </c>
      <c r="C357" s="23" t="s">
        <v>1927</v>
      </c>
      <c r="G357" s="23" t="s">
        <v>324</v>
      </c>
    </row>
    <row r="358" spans="1:7" x14ac:dyDescent="0.2">
      <c r="A358" s="23" t="s">
        <v>1925</v>
      </c>
      <c r="B358" s="23" t="s">
        <v>1928</v>
      </c>
      <c r="C358" s="23" t="s">
        <v>1928</v>
      </c>
      <c r="G358" s="23" t="s">
        <v>324</v>
      </c>
    </row>
    <row r="359" spans="1:7" x14ac:dyDescent="0.2">
      <c r="A359" s="23" t="s">
        <v>1925</v>
      </c>
      <c r="B359" s="23" t="s">
        <v>1929</v>
      </c>
      <c r="C359" s="23" t="s">
        <v>1930</v>
      </c>
      <c r="G359" s="23" t="s">
        <v>324</v>
      </c>
    </row>
    <row r="360" spans="1:7" x14ac:dyDescent="0.2">
      <c r="A360" s="23" t="s">
        <v>1925</v>
      </c>
      <c r="B360" s="23" t="s">
        <v>1931</v>
      </c>
      <c r="C360" s="23" t="s">
        <v>1931</v>
      </c>
      <c r="G360" s="23" t="s">
        <v>324</v>
      </c>
    </row>
    <row r="361" spans="1:7" x14ac:dyDescent="0.2">
      <c r="A361" s="23" t="s">
        <v>1925</v>
      </c>
      <c r="B361" s="23" t="s">
        <v>1932</v>
      </c>
      <c r="C361" s="23" t="s">
        <v>1932</v>
      </c>
      <c r="G361" s="23" t="s">
        <v>324</v>
      </c>
    </row>
    <row r="362" spans="1:7" x14ac:dyDescent="0.2">
      <c r="A362" s="23" t="s">
        <v>1925</v>
      </c>
      <c r="B362" s="23" t="s">
        <v>1933</v>
      </c>
      <c r="C362" s="23" t="s">
        <v>1933</v>
      </c>
      <c r="G362" s="23" t="s">
        <v>324</v>
      </c>
    </row>
    <row r="363" spans="1:7" x14ac:dyDescent="0.2">
      <c r="A363" s="23" t="s">
        <v>1925</v>
      </c>
      <c r="B363" s="23" t="s">
        <v>3763</v>
      </c>
      <c r="C363" s="23" t="s">
        <v>3763</v>
      </c>
      <c r="G363" s="23" t="s">
        <v>324</v>
      </c>
    </row>
    <row r="364" spans="1:7" x14ac:dyDescent="0.2">
      <c r="A364" s="23" t="s">
        <v>1925</v>
      </c>
      <c r="B364" s="23" t="s">
        <v>267</v>
      </c>
      <c r="C364" s="23" t="s">
        <v>1746</v>
      </c>
      <c r="G364" s="23" t="s">
        <v>324</v>
      </c>
    </row>
    <row r="365" spans="1:7" x14ac:dyDescent="0.2">
      <c r="A365" s="23" t="s">
        <v>1925</v>
      </c>
      <c r="B365" s="23" t="s">
        <v>1934</v>
      </c>
      <c r="C365" s="23" t="s">
        <v>1935</v>
      </c>
      <c r="G365" s="23" t="s">
        <v>277</v>
      </c>
    </row>
    <row r="366" spans="1:7" x14ac:dyDescent="0.2">
      <c r="A366" s="23" t="s">
        <v>1925</v>
      </c>
      <c r="B366" s="23" t="s">
        <v>1936</v>
      </c>
      <c r="C366" s="23" t="s">
        <v>1936</v>
      </c>
      <c r="G366" s="23" t="s">
        <v>277</v>
      </c>
    </row>
    <row r="367" spans="1:7" x14ac:dyDescent="0.2">
      <c r="A367" s="23" t="s">
        <v>1925</v>
      </c>
      <c r="B367" s="23" t="s">
        <v>1937</v>
      </c>
      <c r="C367" s="23" t="s">
        <v>1937</v>
      </c>
      <c r="G367" s="23" t="s">
        <v>277</v>
      </c>
    </row>
    <row r="368" spans="1:7" x14ac:dyDescent="0.2">
      <c r="A368" s="23" t="s">
        <v>1925</v>
      </c>
      <c r="B368" s="23" t="s">
        <v>267</v>
      </c>
      <c r="C368" s="23" t="s">
        <v>1746</v>
      </c>
      <c r="G368" s="23" t="s">
        <v>277</v>
      </c>
    </row>
    <row r="369" spans="1:7" x14ac:dyDescent="0.2">
      <c r="A369" s="23" t="s">
        <v>1925</v>
      </c>
      <c r="B369" s="23" t="s">
        <v>1938</v>
      </c>
      <c r="C369" s="23" t="s">
        <v>1938</v>
      </c>
      <c r="G369" s="23" t="s">
        <v>285</v>
      </c>
    </row>
    <row r="370" spans="1:7" x14ac:dyDescent="0.2">
      <c r="A370" s="23" t="s">
        <v>1925</v>
      </c>
      <c r="B370" s="23" t="s">
        <v>1939</v>
      </c>
      <c r="C370" s="23" t="s">
        <v>1939</v>
      </c>
      <c r="G370" s="23" t="s">
        <v>285</v>
      </c>
    </row>
    <row r="371" spans="1:7" x14ac:dyDescent="0.2">
      <c r="A371" s="23" t="s">
        <v>1925</v>
      </c>
      <c r="B371" s="23" t="s">
        <v>1940</v>
      </c>
      <c r="C371" s="23" t="s">
        <v>1940</v>
      </c>
      <c r="G371" s="23" t="s">
        <v>285</v>
      </c>
    </row>
    <row r="372" spans="1:7" x14ac:dyDescent="0.2">
      <c r="A372" s="23" t="s">
        <v>1925</v>
      </c>
      <c r="B372" s="23" t="s">
        <v>1941</v>
      </c>
      <c r="C372" s="23" t="s">
        <v>1941</v>
      </c>
      <c r="G372" s="23" t="s">
        <v>285</v>
      </c>
    </row>
    <row r="373" spans="1:7" x14ac:dyDescent="0.2">
      <c r="A373" s="23" t="s">
        <v>1925</v>
      </c>
      <c r="B373" s="23" t="s">
        <v>267</v>
      </c>
      <c r="C373" s="23" t="s">
        <v>1746</v>
      </c>
      <c r="G373" s="23" t="s">
        <v>285</v>
      </c>
    </row>
    <row r="374" spans="1:7" x14ac:dyDescent="0.2">
      <c r="A374" s="23" t="s">
        <v>1925</v>
      </c>
      <c r="B374" s="23" t="s">
        <v>1942</v>
      </c>
      <c r="C374" s="23" t="s">
        <v>1942</v>
      </c>
      <c r="G374" s="23" t="s">
        <v>283</v>
      </c>
    </row>
    <row r="375" spans="1:7" x14ac:dyDescent="0.2">
      <c r="A375" s="23" t="s">
        <v>1925</v>
      </c>
      <c r="B375" s="23" t="s">
        <v>1943</v>
      </c>
      <c r="C375" s="23" t="s">
        <v>1943</v>
      </c>
      <c r="G375" s="23" t="s">
        <v>283</v>
      </c>
    </row>
    <row r="376" spans="1:7" x14ac:dyDescent="0.2">
      <c r="A376" s="23" t="s">
        <v>1925</v>
      </c>
      <c r="B376" s="23" t="s">
        <v>267</v>
      </c>
      <c r="C376" s="23" t="s">
        <v>1746</v>
      </c>
      <c r="G376" s="23" t="s">
        <v>283</v>
      </c>
    </row>
    <row r="377" spans="1:7" x14ac:dyDescent="0.2">
      <c r="A377" s="23" t="s">
        <v>1925</v>
      </c>
      <c r="B377" s="23" t="s">
        <v>1944</v>
      </c>
      <c r="C377" s="23" t="s">
        <v>1944</v>
      </c>
      <c r="G377" s="23" t="s">
        <v>1721</v>
      </c>
    </row>
    <row r="378" spans="1:7" x14ac:dyDescent="0.2">
      <c r="A378" s="23" t="s">
        <v>1925</v>
      </c>
      <c r="B378" s="23" t="s">
        <v>1945</v>
      </c>
      <c r="C378" s="23" t="s">
        <v>1945</v>
      </c>
      <c r="G378" s="23" t="s">
        <v>1721</v>
      </c>
    </row>
    <row r="379" spans="1:7" x14ac:dyDescent="0.2">
      <c r="A379" s="23" t="s">
        <v>1925</v>
      </c>
      <c r="B379" s="23" t="s">
        <v>267</v>
      </c>
      <c r="C379" s="23" t="s">
        <v>1746</v>
      </c>
      <c r="G379" s="23" t="s">
        <v>1721</v>
      </c>
    </row>
    <row r="380" spans="1:7" x14ac:dyDescent="0.2">
      <c r="A380" s="23" t="s">
        <v>1925</v>
      </c>
      <c r="B380" s="23" t="s">
        <v>1946</v>
      </c>
      <c r="C380" s="23" t="s">
        <v>1946</v>
      </c>
      <c r="G380" s="23" t="s">
        <v>1723</v>
      </c>
    </row>
    <row r="381" spans="1:7" x14ac:dyDescent="0.2">
      <c r="A381" s="23" t="s">
        <v>1925</v>
      </c>
      <c r="B381" s="23" t="s">
        <v>1947</v>
      </c>
      <c r="C381" s="23" t="s">
        <v>1947</v>
      </c>
      <c r="G381" s="23" t="s">
        <v>1723</v>
      </c>
    </row>
    <row r="382" spans="1:7" x14ac:dyDescent="0.2">
      <c r="A382" s="23" t="s">
        <v>1925</v>
      </c>
      <c r="B382" s="23" t="s">
        <v>1948</v>
      </c>
      <c r="C382" s="23" t="s">
        <v>1948</v>
      </c>
      <c r="G382" s="23" t="s">
        <v>1723</v>
      </c>
    </row>
    <row r="383" spans="1:7" x14ac:dyDescent="0.2">
      <c r="A383" s="23" t="s">
        <v>1925</v>
      </c>
      <c r="B383" s="23" t="s">
        <v>267</v>
      </c>
      <c r="C383" s="23" t="s">
        <v>1746</v>
      </c>
      <c r="G383" s="23" t="s">
        <v>1723</v>
      </c>
    </row>
    <row r="385" spans="1:4" s="108" customFormat="1" x14ac:dyDescent="0.2">
      <c r="A385" s="108" t="s">
        <v>20</v>
      </c>
      <c r="B385" s="108" t="s">
        <v>259</v>
      </c>
      <c r="C385" s="108" t="s">
        <v>1949</v>
      </c>
    </row>
    <row r="386" spans="1:4" s="108" customFormat="1" x14ac:dyDescent="0.2">
      <c r="A386" s="108" t="s">
        <v>20</v>
      </c>
      <c r="B386" s="108" t="s">
        <v>400</v>
      </c>
      <c r="C386" s="108" t="s">
        <v>1950</v>
      </c>
    </row>
    <row r="387" spans="1:4" s="108" customFormat="1" x14ac:dyDescent="0.2">
      <c r="A387" s="108" t="s">
        <v>20</v>
      </c>
      <c r="B387" s="108" t="s">
        <v>272</v>
      </c>
      <c r="C387" s="108" t="s">
        <v>272</v>
      </c>
    </row>
    <row r="388" spans="1:4" s="108" customFormat="1" x14ac:dyDescent="0.2">
      <c r="A388" s="108" t="s">
        <v>20</v>
      </c>
      <c r="B388" s="108" t="s">
        <v>305</v>
      </c>
      <c r="C388" s="108" t="s">
        <v>305</v>
      </c>
    </row>
    <row r="389" spans="1:4" s="108" customFormat="1" x14ac:dyDescent="0.2">
      <c r="A389" s="108" t="s">
        <v>20</v>
      </c>
      <c r="B389" s="108" t="s">
        <v>327</v>
      </c>
      <c r="C389" s="108" t="s">
        <v>1951</v>
      </c>
    </row>
    <row r="390" spans="1:4" s="108" customFormat="1" x14ac:dyDescent="0.2">
      <c r="A390" s="108" t="s">
        <v>20</v>
      </c>
      <c r="B390" s="108" t="s">
        <v>242</v>
      </c>
      <c r="C390" s="108" t="s">
        <v>242</v>
      </c>
    </row>
    <row r="391" spans="1:4" s="108" customFormat="1" x14ac:dyDescent="0.2">
      <c r="A391" s="108" t="s">
        <v>20</v>
      </c>
      <c r="B391" s="108" t="s">
        <v>320</v>
      </c>
      <c r="C391" s="108" t="s">
        <v>1952</v>
      </c>
    </row>
    <row r="392" spans="1:4" s="108" customFormat="1" x14ac:dyDescent="0.2">
      <c r="A392" s="108" t="s">
        <v>20</v>
      </c>
      <c r="B392" s="108" t="s">
        <v>289</v>
      </c>
      <c r="C392" s="108" t="s">
        <v>289</v>
      </c>
    </row>
    <row r="393" spans="1:4" s="108" customFormat="1" x14ac:dyDescent="0.2">
      <c r="A393" s="108" t="s">
        <v>20</v>
      </c>
      <c r="B393" s="108" t="s">
        <v>332</v>
      </c>
      <c r="C393" s="108" t="s">
        <v>1953</v>
      </c>
    </row>
    <row r="394" spans="1:4" s="108" customFormat="1" x14ac:dyDescent="0.2">
      <c r="A394" s="108" t="s">
        <v>20</v>
      </c>
      <c r="B394" s="108" t="s">
        <v>295</v>
      </c>
      <c r="C394" s="108" t="s">
        <v>1954</v>
      </c>
    </row>
    <row r="395" spans="1:4" s="108" customFormat="1" x14ac:dyDescent="0.2"/>
    <row r="396" spans="1:4" s="108" customFormat="1" x14ac:dyDescent="0.2">
      <c r="A396" s="108" t="s">
        <v>21</v>
      </c>
      <c r="B396" s="108" t="s">
        <v>260</v>
      </c>
      <c r="C396" s="108" t="s">
        <v>260</v>
      </c>
      <c r="D396" s="108" t="s">
        <v>259</v>
      </c>
    </row>
    <row r="397" spans="1:4" s="108" customFormat="1" x14ac:dyDescent="0.2">
      <c r="A397" s="108" t="s">
        <v>21</v>
      </c>
      <c r="B397" s="108" t="s">
        <v>1955</v>
      </c>
      <c r="C397" s="108" t="s">
        <v>1956</v>
      </c>
      <c r="D397" s="108" t="s">
        <v>259</v>
      </c>
    </row>
    <row r="398" spans="1:4" s="108" customFormat="1" x14ac:dyDescent="0.2">
      <c r="A398" s="108" t="s">
        <v>21</v>
      </c>
      <c r="B398" s="108" t="s">
        <v>1957</v>
      </c>
      <c r="C398" s="108" t="s">
        <v>1957</v>
      </c>
      <c r="D398" s="108" t="s">
        <v>259</v>
      </c>
    </row>
    <row r="399" spans="1:4" s="108" customFormat="1" x14ac:dyDescent="0.2">
      <c r="A399" s="108" t="s">
        <v>21</v>
      </c>
      <c r="B399" s="108" t="s">
        <v>1958</v>
      </c>
      <c r="C399" s="108" t="s">
        <v>1958</v>
      </c>
      <c r="D399" s="108" t="s">
        <v>259</v>
      </c>
    </row>
    <row r="400" spans="1:4" s="108" customFormat="1" x14ac:dyDescent="0.2">
      <c r="A400" s="108" t="s">
        <v>21</v>
      </c>
      <c r="B400" s="108" t="s">
        <v>1959</v>
      </c>
      <c r="C400" s="108" t="s">
        <v>1959</v>
      </c>
      <c r="D400" s="108" t="s">
        <v>259</v>
      </c>
    </row>
    <row r="401" spans="1:4" s="108" customFormat="1" x14ac:dyDescent="0.2">
      <c r="A401" s="108" t="s">
        <v>21</v>
      </c>
      <c r="B401" s="108" t="s">
        <v>1960</v>
      </c>
      <c r="C401" s="108" t="s">
        <v>1960</v>
      </c>
      <c r="D401" s="108" t="s">
        <v>259</v>
      </c>
    </row>
    <row r="402" spans="1:4" s="108" customFormat="1" x14ac:dyDescent="0.2">
      <c r="A402" s="108" t="s">
        <v>21</v>
      </c>
      <c r="B402" s="108" t="s">
        <v>401</v>
      </c>
      <c r="C402" s="108" t="s">
        <v>401</v>
      </c>
      <c r="D402" s="108" t="s">
        <v>400</v>
      </c>
    </row>
    <row r="403" spans="1:4" s="108" customFormat="1" x14ac:dyDescent="0.2">
      <c r="A403" s="108" t="s">
        <v>21</v>
      </c>
      <c r="B403" s="108" t="s">
        <v>1961</v>
      </c>
      <c r="C403" s="108" t="s">
        <v>1961</v>
      </c>
      <c r="D403" s="108" t="s">
        <v>400</v>
      </c>
    </row>
    <row r="404" spans="1:4" s="108" customFormat="1" x14ac:dyDescent="0.2">
      <c r="A404" s="108" t="s">
        <v>21</v>
      </c>
      <c r="B404" s="108" t="s">
        <v>402</v>
      </c>
      <c r="C404" s="108" t="s">
        <v>1962</v>
      </c>
      <c r="D404" s="108" t="s">
        <v>400</v>
      </c>
    </row>
    <row r="405" spans="1:4" s="108" customFormat="1" x14ac:dyDescent="0.2">
      <c r="A405" s="108" t="s">
        <v>21</v>
      </c>
      <c r="B405" s="108" t="s">
        <v>1963</v>
      </c>
      <c r="C405" s="108" t="s">
        <v>1964</v>
      </c>
      <c r="D405" s="108" t="s">
        <v>400</v>
      </c>
    </row>
    <row r="406" spans="1:4" s="108" customFormat="1" x14ac:dyDescent="0.2">
      <c r="A406" s="108" t="s">
        <v>21</v>
      </c>
      <c r="B406" s="108" t="s">
        <v>403</v>
      </c>
      <c r="C406" s="108" t="s">
        <v>1965</v>
      </c>
      <c r="D406" s="108" t="s">
        <v>400</v>
      </c>
    </row>
    <row r="407" spans="1:4" s="108" customFormat="1" x14ac:dyDescent="0.2">
      <c r="A407" s="108" t="s">
        <v>21</v>
      </c>
      <c r="B407" s="108" t="s">
        <v>404</v>
      </c>
      <c r="C407" s="108" t="s">
        <v>404</v>
      </c>
      <c r="D407" s="108" t="s">
        <v>400</v>
      </c>
    </row>
    <row r="408" spans="1:4" s="108" customFormat="1" x14ac:dyDescent="0.2">
      <c r="A408" s="108" t="s">
        <v>21</v>
      </c>
      <c r="B408" s="108" t="s">
        <v>405</v>
      </c>
      <c r="C408" s="108" t="s">
        <v>405</v>
      </c>
      <c r="D408" s="108" t="s">
        <v>400</v>
      </c>
    </row>
    <row r="409" spans="1:4" s="108" customFormat="1" x14ac:dyDescent="0.2">
      <c r="A409" s="108" t="s">
        <v>21</v>
      </c>
      <c r="B409" s="108" t="s">
        <v>406</v>
      </c>
      <c r="C409" s="108" t="s">
        <v>406</v>
      </c>
      <c r="D409" s="108" t="s">
        <v>400</v>
      </c>
    </row>
    <row r="410" spans="1:4" s="108" customFormat="1" x14ac:dyDescent="0.2">
      <c r="A410" s="108" t="s">
        <v>21</v>
      </c>
      <c r="B410" s="108" t="s">
        <v>273</v>
      </c>
      <c r="C410" s="108" t="s">
        <v>273</v>
      </c>
      <c r="D410" s="108" t="s">
        <v>272</v>
      </c>
    </row>
    <row r="411" spans="1:4" s="108" customFormat="1" x14ac:dyDescent="0.2">
      <c r="A411" s="108" t="s">
        <v>21</v>
      </c>
      <c r="B411" s="108" t="s">
        <v>1966</v>
      </c>
      <c r="C411" s="108" t="s">
        <v>1966</v>
      </c>
      <c r="D411" s="108" t="s">
        <v>272</v>
      </c>
    </row>
    <row r="412" spans="1:4" s="108" customFormat="1" x14ac:dyDescent="0.2">
      <c r="A412" s="108" t="s">
        <v>21</v>
      </c>
      <c r="B412" s="108" t="s">
        <v>280</v>
      </c>
      <c r="C412" s="108" t="s">
        <v>1967</v>
      </c>
      <c r="D412" s="108" t="s">
        <v>272</v>
      </c>
    </row>
    <row r="413" spans="1:4" s="108" customFormat="1" x14ac:dyDescent="0.2">
      <c r="A413" s="108" t="s">
        <v>21</v>
      </c>
      <c r="B413" s="108" t="s">
        <v>1968</v>
      </c>
      <c r="C413" s="108" t="s">
        <v>1969</v>
      </c>
      <c r="D413" s="108" t="s">
        <v>272</v>
      </c>
    </row>
    <row r="414" spans="1:4" s="108" customFormat="1" x14ac:dyDescent="0.2">
      <c r="A414" s="108" t="s">
        <v>21</v>
      </c>
      <c r="B414" s="108" t="s">
        <v>1970</v>
      </c>
      <c r="C414" s="108" t="s">
        <v>1970</v>
      </c>
      <c r="D414" s="108" t="s">
        <v>272</v>
      </c>
    </row>
    <row r="415" spans="1:4" s="108" customFormat="1" x14ac:dyDescent="0.2">
      <c r="A415" s="108" t="s">
        <v>21</v>
      </c>
      <c r="B415" s="108" t="s">
        <v>407</v>
      </c>
      <c r="C415" s="108" t="s">
        <v>407</v>
      </c>
      <c r="D415" s="108" t="s">
        <v>272</v>
      </c>
    </row>
    <row r="416" spans="1:4" s="108" customFormat="1" x14ac:dyDescent="0.2">
      <c r="A416" s="108" t="s">
        <v>21</v>
      </c>
      <c r="B416" s="108" t="s">
        <v>408</v>
      </c>
      <c r="C416" s="108" t="s">
        <v>408</v>
      </c>
      <c r="D416" s="108" t="s">
        <v>272</v>
      </c>
    </row>
    <row r="417" spans="1:4" s="108" customFormat="1" x14ac:dyDescent="0.2">
      <c r="A417" s="108" t="s">
        <v>21</v>
      </c>
      <c r="B417" s="108" t="s">
        <v>409</v>
      </c>
      <c r="C417" s="108" t="s">
        <v>409</v>
      </c>
      <c r="D417" s="108" t="s">
        <v>272</v>
      </c>
    </row>
    <row r="418" spans="1:4" s="108" customFormat="1" x14ac:dyDescent="0.2">
      <c r="A418" s="108" t="s">
        <v>21</v>
      </c>
      <c r="B418" s="108" t="s">
        <v>1971</v>
      </c>
      <c r="C418" s="108" t="s">
        <v>1971</v>
      </c>
      <c r="D418" s="108" t="s">
        <v>272</v>
      </c>
    </row>
    <row r="419" spans="1:4" s="108" customFormat="1" x14ac:dyDescent="0.2">
      <c r="A419" s="108" t="s">
        <v>21</v>
      </c>
      <c r="B419" s="108" t="s">
        <v>317</v>
      </c>
      <c r="C419" s="108" t="s">
        <v>1972</v>
      </c>
      <c r="D419" s="108" t="s">
        <v>272</v>
      </c>
    </row>
    <row r="420" spans="1:4" s="108" customFormat="1" x14ac:dyDescent="0.2">
      <c r="A420" s="108" t="s">
        <v>21</v>
      </c>
      <c r="B420" s="108" t="s">
        <v>1973</v>
      </c>
      <c r="C420" s="108" t="s">
        <v>1973</v>
      </c>
      <c r="D420" s="108" t="s">
        <v>272</v>
      </c>
    </row>
    <row r="421" spans="1:4" s="108" customFormat="1" x14ac:dyDescent="0.2">
      <c r="A421" s="108" t="s">
        <v>21</v>
      </c>
      <c r="B421" s="108" t="s">
        <v>306</v>
      </c>
      <c r="C421" s="108" t="s">
        <v>306</v>
      </c>
      <c r="D421" s="108" t="s">
        <v>305</v>
      </c>
    </row>
    <row r="422" spans="1:4" s="108" customFormat="1" x14ac:dyDescent="0.2">
      <c r="A422" s="108" t="s">
        <v>21</v>
      </c>
      <c r="B422" s="108" t="s">
        <v>1974</v>
      </c>
      <c r="C422" s="108" t="s">
        <v>1974</v>
      </c>
      <c r="D422" s="108" t="s">
        <v>305</v>
      </c>
    </row>
    <row r="423" spans="1:4" s="108" customFormat="1" x14ac:dyDescent="0.2">
      <c r="A423" s="108" t="s">
        <v>21</v>
      </c>
      <c r="B423" s="108" t="s">
        <v>1975</v>
      </c>
      <c r="C423" s="108" t="s">
        <v>1976</v>
      </c>
      <c r="D423" s="108" t="s">
        <v>305</v>
      </c>
    </row>
    <row r="424" spans="1:4" s="108" customFormat="1" x14ac:dyDescent="0.2">
      <c r="A424" s="108" t="s">
        <v>21</v>
      </c>
      <c r="B424" s="108" t="s">
        <v>410</v>
      </c>
      <c r="C424" s="108" t="s">
        <v>1977</v>
      </c>
      <c r="D424" s="108" t="s">
        <v>305</v>
      </c>
    </row>
    <row r="425" spans="1:4" s="108" customFormat="1" x14ac:dyDescent="0.2">
      <c r="A425" s="108" t="s">
        <v>21</v>
      </c>
      <c r="B425" s="108" t="s">
        <v>1978</v>
      </c>
      <c r="C425" s="108" t="s">
        <v>1979</v>
      </c>
      <c r="D425" s="108" t="s">
        <v>305</v>
      </c>
    </row>
    <row r="426" spans="1:4" s="108" customFormat="1" x14ac:dyDescent="0.2">
      <c r="A426" s="108" t="s">
        <v>21</v>
      </c>
      <c r="B426" s="108" t="s">
        <v>1980</v>
      </c>
      <c r="C426" s="108" t="s">
        <v>1980</v>
      </c>
      <c r="D426" s="108" t="s">
        <v>305</v>
      </c>
    </row>
    <row r="427" spans="1:4" s="108" customFormat="1" x14ac:dyDescent="0.2">
      <c r="A427" s="108" t="s">
        <v>21</v>
      </c>
      <c r="B427" s="108" t="s">
        <v>1981</v>
      </c>
      <c r="C427" s="108" t="s">
        <v>1982</v>
      </c>
      <c r="D427" s="108" t="s">
        <v>305</v>
      </c>
    </row>
    <row r="428" spans="1:4" s="108" customFormat="1" x14ac:dyDescent="0.2">
      <c r="A428" s="108" t="s">
        <v>21</v>
      </c>
      <c r="B428" s="108" t="s">
        <v>309</v>
      </c>
      <c r="C428" s="108" t="s">
        <v>1983</v>
      </c>
      <c r="D428" s="108" t="s">
        <v>305</v>
      </c>
    </row>
    <row r="429" spans="1:4" s="108" customFormat="1" x14ac:dyDescent="0.2">
      <c r="A429" s="108" t="s">
        <v>21</v>
      </c>
      <c r="B429" s="108" t="s">
        <v>411</v>
      </c>
      <c r="C429" s="108" t="s">
        <v>1984</v>
      </c>
      <c r="D429" s="108" t="s">
        <v>327</v>
      </c>
    </row>
    <row r="430" spans="1:4" s="108" customFormat="1" x14ac:dyDescent="0.2">
      <c r="A430" s="108" t="s">
        <v>21</v>
      </c>
      <c r="B430" s="108" t="s">
        <v>1985</v>
      </c>
      <c r="C430" s="108" t="s">
        <v>1986</v>
      </c>
      <c r="D430" s="108" t="s">
        <v>327</v>
      </c>
    </row>
    <row r="431" spans="1:4" s="108" customFormat="1" x14ac:dyDescent="0.2">
      <c r="A431" s="108" t="s">
        <v>21</v>
      </c>
      <c r="B431" s="108" t="s">
        <v>329</v>
      </c>
      <c r="C431" s="108" t="s">
        <v>1987</v>
      </c>
      <c r="D431" s="108" t="s">
        <v>327</v>
      </c>
    </row>
    <row r="432" spans="1:4" s="108" customFormat="1" x14ac:dyDescent="0.2">
      <c r="A432" s="108" t="s">
        <v>21</v>
      </c>
      <c r="B432" s="108" t="s">
        <v>1988</v>
      </c>
      <c r="C432" s="108" t="s">
        <v>1989</v>
      </c>
      <c r="D432" s="108" t="s">
        <v>327</v>
      </c>
    </row>
    <row r="433" spans="1:4" s="108" customFormat="1" x14ac:dyDescent="0.2">
      <c r="A433" s="108" t="s">
        <v>21</v>
      </c>
      <c r="B433" s="108" t="s">
        <v>331</v>
      </c>
      <c r="C433" s="108" t="s">
        <v>1990</v>
      </c>
      <c r="D433" s="108" t="s">
        <v>327</v>
      </c>
    </row>
    <row r="434" spans="1:4" s="108" customFormat="1" x14ac:dyDescent="0.2">
      <c r="A434" s="108" t="s">
        <v>21</v>
      </c>
      <c r="B434" s="108" t="s">
        <v>1991</v>
      </c>
      <c r="C434" s="108" t="s">
        <v>1991</v>
      </c>
      <c r="D434" s="108" t="s">
        <v>242</v>
      </c>
    </row>
    <row r="435" spans="1:4" s="108" customFormat="1" x14ac:dyDescent="0.2">
      <c r="A435" s="108" t="s">
        <v>21</v>
      </c>
      <c r="B435" s="108" t="s">
        <v>1992</v>
      </c>
      <c r="C435" s="108" t="s">
        <v>1992</v>
      </c>
      <c r="D435" s="108" t="s">
        <v>242</v>
      </c>
    </row>
    <row r="436" spans="1:4" s="108" customFormat="1" x14ac:dyDescent="0.2">
      <c r="A436" s="108" t="s">
        <v>21</v>
      </c>
      <c r="B436" s="108" t="s">
        <v>412</v>
      </c>
      <c r="C436" s="108" t="s">
        <v>412</v>
      </c>
      <c r="D436" s="108" t="s">
        <v>242</v>
      </c>
    </row>
    <row r="437" spans="1:4" s="108" customFormat="1" x14ac:dyDescent="0.2">
      <c r="A437" s="108" t="s">
        <v>21</v>
      </c>
      <c r="B437" s="108" t="s">
        <v>1993</v>
      </c>
      <c r="C437" s="108" t="s">
        <v>1993</v>
      </c>
      <c r="D437" s="108" t="s">
        <v>242</v>
      </c>
    </row>
    <row r="438" spans="1:4" s="108" customFormat="1" x14ac:dyDescent="0.2">
      <c r="A438" s="108" t="s">
        <v>21</v>
      </c>
      <c r="B438" s="108" t="s">
        <v>1994</v>
      </c>
      <c r="C438" s="108" t="s">
        <v>1994</v>
      </c>
      <c r="D438" s="108" t="s">
        <v>242</v>
      </c>
    </row>
    <row r="439" spans="1:4" s="108" customFormat="1" x14ac:dyDescent="0.2">
      <c r="A439" s="108" t="s">
        <v>21</v>
      </c>
      <c r="B439" s="108" t="s">
        <v>1995</v>
      </c>
      <c r="C439" s="108" t="s">
        <v>1995</v>
      </c>
      <c r="D439" s="108" t="s">
        <v>242</v>
      </c>
    </row>
    <row r="440" spans="1:4" s="108" customFormat="1" x14ac:dyDescent="0.2">
      <c r="A440" s="108" t="s">
        <v>21</v>
      </c>
      <c r="B440" s="108" t="s">
        <v>311</v>
      </c>
      <c r="C440" s="108" t="s">
        <v>311</v>
      </c>
      <c r="D440" s="108" t="s">
        <v>242</v>
      </c>
    </row>
    <row r="441" spans="1:4" s="108" customFormat="1" x14ac:dyDescent="0.2">
      <c r="A441" s="108" t="s">
        <v>21</v>
      </c>
      <c r="B441" s="108" t="s">
        <v>243</v>
      </c>
      <c r="C441" s="108" t="s">
        <v>243</v>
      </c>
      <c r="D441" s="108" t="s">
        <v>242</v>
      </c>
    </row>
    <row r="442" spans="1:4" s="108" customFormat="1" x14ac:dyDescent="0.2">
      <c r="A442" s="108" t="s">
        <v>21</v>
      </c>
      <c r="B442" s="108" t="s">
        <v>413</v>
      </c>
      <c r="C442" s="108" t="s">
        <v>413</v>
      </c>
      <c r="D442" s="108" t="s">
        <v>242</v>
      </c>
    </row>
    <row r="443" spans="1:4" s="108" customFormat="1" x14ac:dyDescent="0.2">
      <c r="A443" s="108" t="s">
        <v>21</v>
      </c>
      <c r="B443" s="108" t="s">
        <v>1996</v>
      </c>
      <c r="C443" s="108" t="s">
        <v>1996</v>
      </c>
      <c r="D443" s="108" t="s">
        <v>320</v>
      </c>
    </row>
    <row r="444" spans="1:4" s="108" customFormat="1" x14ac:dyDescent="0.2">
      <c r="A444" s="108" t="s">
        <v>21</v>
      </c>
      <c r="B444" s="108" t="s">
        <v>1997</v>
      </c>
      <c r="C444" s="108" t="s">
        <v>1997</v>
      </c>
      <c r="D444" s="108" t="s">
        <v>320</v>
      </c>
    </row>
    <row r="445" spans="1:4" s="108" customFormat="1" x14ac:dyDescent="0.2">
      <c r="A445" s="108" t="s">
        <v>21</v>
      </c>
      <c r="B445" s="108" t="s">
        <v>414</v>
      </c>
      <c r="C445" s="108" t="s">
        <v>414</v>
      </c>
      <c r="D445" s="108" t="s">
        <v>320</v>
      </c>
    </row>
    <row r="446" spans="1:4" s="108" customFormat="1" x14ac:dyDescent="0.2">
      <c r="A446" s="108" t="s">
        <v>21</v>
      </c>
      <c r="B446" s="108" t="s">
        <v>415</v>
      </c>
      <c r="C446" s="108" t="s">
        <v>1998</v>
      </c>
      <c r="D446" s="108" t="s">
        <v>320</v>
      </c>
    </row>
    <row r="447" spans="1:4" s="108" customFormat="1" x14ac:dyDescent="0.2">
      <c r="A447" s="108" t="s">
        <v>21</v>
      </c>
      <c r="B447" s="108" t="s">
        <v>1999</v>
      </c>
      <c r="C447" s="108" t="s">
        <v>1999</v>
      </c>
      <c r="D447" s="108" t="s">
        <v>320</v>
      </c>
    </row>
    <row r="448" spans="1:4" s="108" customFormat="1" x14ac:dyDescent="0.2">
      <c r="A448" s="108" t="s">
        <v>21</v>
      </c>
      <c r="B448" s="108" t="s">
        <v>1683</v>
      </c>
      <c r="C448" s="108" t="s">
        <v>1683</v>
      </c>
      <c r="D448" s="108" t="s">
        <v>320</v>
      </c>
    </row>
    <row r="449" spans="1:4" s="108" customFormat="1" x14ac:dyDescent="0.2">
      <c r="A449" s="108" t="s">
        <v>21</v>
      </c>
      <c r="B449" s="108" t="s">
        <v>2000</v>
      </c>
      <c r="C449" s="108" t="s">
        <v>2000</v>
      </c>
      <c r="D449" s="108" t="s">
        <v>320</v>
      </c>
    </row>
    <row r="450" spans="1:4" s="108" customFormat="1" x14ac:dyDescent="0.2">
      <c r="A450" s="108" t="s">
        <v>21</v>
      </c>
      <c r="B450" s="108" t="s">
        <v>2001</v>
      </c>
      <c r="C450" s="108" t="s">
        <v>2001</v>
      </c>
      <c r="D450" s="108" t="s">
        <v>320</v>
      </c>
    </row>
    <row r="451" spans="1:4" s="108" customFormat="1" x14ac:dyDescent="0.2">
      <c r="A451" s="108" t="s">
        <v>21</v>
      </c>
      <c r="B451" s="108" t="s">
        <v>416</v>
      </c>
      <c r="C451" s="108" t="s">
        <v>416</v>
      </c>
      <c r="D451" s="108" t="s">
        <v>320</v>
      </c>
    </row>
    <row r="452" spans="1:4" s="108" customFormat="1" x14ac:dyDescent="0.2">
      <c r="A452" s="108" t="s">
        <v>21</v>
      </c>
      <c r="B452" s="108" t="s">
        <v>2002</v>
      </c>
      <c r="C452" s="108" t="s">
        <v>2002</v>
      </c>
      <c r="D452" s="108" t="s">
        <v>320</v>
      </c>
    </row>
    <row r="453" spans="1:4" s="108" customFormat="1" x14ac:dyDescent="0.2">
      <c r="A453" s="108" t="s">
        <v>21</v>
      </c>
      <c r="B453" s="108" t="s">
        <v>321</v>
      </c>
      <c r="C453" s="108" t="s">
        <v>321</v>
      </c>
      <c r="D453" s="108" t="s">
        <v>320</v>
      </c>
    </row>
    <row r="454" spans="1:4" s="108" customFormat="1" x14ac:dyDescent="0.2">
      <c r="A454" s="108" t="s">
        <v>21</v>
      </c>
      <c r="B454" s="108" t="s">
        <v>417</v>
      </c>
      <c r="C454" s="108" t="s">
        <v>417</v>
      </c>
      <c r="D454" s="108" t="s">
        <v>320</v>
      </c>
    </row>
    <row r="455" spans="1:4" s="108" customFormat="1" x14ac:dyDescent="0.2">
      <c r="A455" s="108" t="s">
        <v>21</v>
      </c>
      <c r="B455" s="108" t="s">
        <v>2003</v>
      </c>
      <c r="C455" s="108" t="s">
        <v>2004</v>
      </c>
      <c r="D455" s="108" t="s">
        <v>289</v>
      </c>
    </row>
    <row r="456" spans="1:4" s="108" customFormat="1" x14ac:dyDescent="0.2">
      <c r="A456" s="108" t="s">
        <v>21</v>
      </c>
      <c r="B456" s="108" t="s">
        <v>418</v>
      </c>
      <c r="C456" s="108" t="s">
        <v>2005</v>
      </c>
      <c r="D456" s="108" t="s">
        <v>289</v>
      </c>
    </row>
    <row r="457" spans="1:4" s="108" customFormat="1" x14ac:dyDescent="0.2">
      <c r="A457" s="108" t="s">
        <v>21</v>
      </c>
      <c r="B457" s="108" t="s">
        <v>2006</v>
      </c>
      <c r="C457" s="108" t="s">
        <v>2007</v>
      </c>
      <c r="D457" s="108" t="s">
        <v>289</v>
      </c>
    </row>
    <row r="458" spans="1:4" s="108" customFormat="1" x14ac:dyDescent="0.2">
      <c r="A458" s="108" t="s">
        <v>21</v>
      </c>
      <c r="B458" s="108" t="s">
        <v>2008</v>
      </c>
      <c r="C458" s="108" t="s">
        <v>2009</v>
      </c>
      <c r="D458" s="108" t="s">
        <v>289</v>
      </c>
    </row>
    <row r="459" spans="1:4" s="108" customFormat="1" x14ac:dyDescent="0.2">
      <c r="A459" s="108" t="s">
        <v>21</v>
      </c>
      <c r="B459" s="108" t="s">
        <v>2010</v>
      </c>
      <c r="C459" s="108" t="s">
        <v>2011</v>
      </c>
      <c r="D459" s="108" t="s">
        <v>289</v>
      </c>
    </row>
    <row r="460" spans="1:4" s="108" customFormat="1" x14ac:dyDescent="0.2">
      <c r="A460" s="108" t="s">
        <v>21</v>
      </c>
      <c r="B460" s="108" t="s">
        <v>2012</v>
      </c>
      <c r="C460" s="108" t="s">
        <v>2012</v>
      </c>
      <c r="D460" s="108" t="s">
        <v>289</v>
      </c>
    </row>
    <row r="461" spans="1:4" s="108" customFormat="1" x14ac:dyDescent="0.2">
      <c r="A461" s="108" t="s">
        <v>21</v>
      </c>
      <c r="B461" s="108" t="s">
        <v>2013</v>
      </c>
      <c r="C461" s="108" t="s">
        <v>2014</v>
      </c>
      <c r="D461" s="108" t="s">
        <v>289</v>
      </c>
    </row>
    <row r="462" spans="1:4" s="108" customFormat="1" x14ac:dyDescent="0.2">
      <c r="A462" s="108" t="s">
        <v>21</v>
      </c>
      <c r="B462" s="108" t="s">
        <v>2015</v>
      </c>
      <c r="C462" s="108" t="s">
        <v>2016</v>
      </c>
      <c r="D462" s="108" t="s">
        <v>332</v>
      </c>
    </row>
    <row r="463" spans="1:4" s="108" customFormat="1" x14ac:dyDescent="0.2">
      <c r="A463" s="108" t="s">
        <v>21</v>
      </c>
      <c r="B463" s="108" t="s">
        <v>336</v>
      </c>
      <c r="C463" s="108" t="s">
        <v>336</v>
      </c>
      <c r="D463" s="108" t="s">
        <v>332</v>
      </c>
    </row>
    <row r="464" spans="1:4" s="108" customFormat="1" x14ac:dyDescent="0.2">
      <c r="A464" s="108" t="s">
        <v>21</v>
      </c>
      <c r="B464" s="108" t="s">
        <v>333</v>
      </c>
      <c r="C464" s="108" t="s">
        <v>333</v>
      </c>
      <c r="D464" s="108" t="s">
        <v>332</v>
      </c>
    </row>
    <row r="465" spans="1:5" s="108" customFormat="1" x14ac:dyDescent="0.2">
      <c r="A465" s="108" t="s">
        <v>21</v>
      </c>
      <c r="B465" s="108" t="s">
        <v>2017</v>
      </c>
      <c r="C465" s="108" t="s">
        <v>2017</v>
      </c>
      <c r="D465" s="108" t="s">
        <v>295</v>
      </c>
    </row>
    <row r="466" spans="1:5" s="108" customFormat="1" x14ac:dyDescent="0.2">
      <c r="A466" s="108" t="s">
        <v>21</v>
      </c>
      <c r="B466" s="108" t="s">
        <v>2018</v>
      </c>
      <c r="C466" s="108" t="s">
        <v>2018</v>
      </c>
      <c r="D466" s="108" t="s">
        <v>295</v>
      </c>
    </row>
    <row r="467" spans="1:5" s="108" customFormat="1" x14ac:dyDescent="0.2">
      <c r="A467" s="108" t="s">
        <v>21</v>
      </c>
      <c r="B467" s="108" t="s">
        <v>296</v>
      </c>
      <c r="C467" s="108" t="s">
        <v>296</v>
      </c>
      <c r="D467" s="108" t="s">
        <v>295</v>
      </c>
    </row>
    <row r="468" spans="1:5" s="108" customFormat="1" x14ac:dyDescent="0.2">
      <c r="A468" s="108" t="s">
        <v>21</v>
      </c>
      <c r="B468" s="108" t="s">
        <v>2019</v>
      </c>
      <c r="C468" s="108" t="s">
        <v>2020</v>
      </c>
      <c r="D468" s="108" t="s">
        <v>295</v>
      </c>
    </row>
    <row r="469" spans="1:5" s="108" customFormat="1" x14ac:dyDescent="0.2">
      <c r="A469" s="108" t="s">
        <v>21</v>
      </c>
      <c r="B469" s="108" t="s">
        <v>2021</v>
      </c>
      <c r="C469" s="108" t="s">
        <v>2022</v>
      </c>
      <c r="D469" s="108" t="s">
        <v>295</v>
      </c>
    </row>
    <row r="470" spans="1:5" s="108" customFormat="1" x14ac:dyDescent="0.2">
      <c r="A470" s="108" t="s">
        <v>21</v>
      </c>
      <c r="B470" s="108" t="s">
        <v>2023</v>
      </c>
      <c r="C470" s="108" t="s">
        <v>2023</v>
      </c>
      <c r="D470" s="108" t="s">
        <v>295</v>
      </c>
    </row>
    <row r="471" spans="1:5" s="108" customFormat="1" x14ac:dyDescent="0.2">
      <c r="A471" s="108" t="s">
        <v>21</v>
      </c>
      <c r="B471" s="108" t="s">
        <v>2024</v>
      </c>
      <c r="C471" s="108" t="s">
        <v>2024</v>
      </c>
      <c r="D471" s="108" t="s">
        <v>295</v>
      </c>
    </row>
    <row r="472" spans="1:5" s="108" customFormat="1" x14ac:dyDescent="0.2">
      <c r="A472" s="108" t="s">
        <v>21</v>
      </c>
      <c r="B472" s="108" t="s">
        <v>2025</v>
      </c>
      <c r="C472" s="108" t="s">
        <v>2025</v>
      </c>
      <c r="D472" s="108" t="s">
        <v>295</v>
      </c>
    </row>
    <row r="473" spans="1:5" s="108" customFormat="1" x14ac:dyDescent="0.2">
      <c r="A473" s="108" t="s">
        <v>21</v>
      </c>
      <c r="B473" s="108" t="s">
        <v>2026</v>
      </c>
      <c r="C473" s="108" t="s">
        <v>2026</v>
      </c>
      <c r="D473" s="108" t="s">
        <v>295</v>
      </c>
    </row>
    <row r="474" spans="1:5" s="108" customFormat="1" x14ac:dyDescent="0.2">
      <c r="A474" s="108" t="s">
        <v>21</v>
      </c>
      <c r="B474" s="108" t="s">
        <v>377</v>
      </c>
      <c r="C474" s="108" t="s">
        <v>377</v>
      </c>
      <c r="D474" s="108" t="s">
        <v>295</v>
      </c>
    </row>
    <row r="475" spans="1:5" s="108" customFormat="1" x14ac:dyDescent="0.2"/>
    <row r="476" spans="1:5" s="108" customFormat="1" x14ac:dyDescent="0.2">
      <c r="A476" s="108" t="s">
        <v>22</v>
      </c>
      <c r="B476" s="108" t="s">
        <v>263</v>
      </c>
      <c r="C476" s="108" t="s">
        <v>263</v>
      </c>
      <c r="D476" s="108" t="s">
        <v>259</v>
      </c>
      <c r="E476" s="108" t="s">
        <v>260</v>
      </c>
    </row>
    <row r="477" spans="1:5" s="108" customFormat="1" x14ac:dyDescent="0.2">
      <c r="A477" s="108" t="s">
        <v>22</v>
      </c>
      <c r="B477" s="108" t="s">
        <v>480</v>
      </c>
      <c r="C477" s="108" t="s">
        <v>2027</v>
      </c>
      <c r="D477" s="108" t="s">
        <v>259</v>
      </c>
      <c r="E477" s="108" t="s">
        <v>260</v>
      </c>
    </row>
    <row r="478" spans="1:5" s="108" customFormat="1" x14ac:dyDescent="0.2">
      <c r="A478" s="108" t="s">
        <v>22</v>
      </c>
      <c r="B478" s="108" t="s">
        <v>2028</v>
      </c>
      <c r="C478" s="108" t="s">
        <v>2028</v>
      </c>
      <c r="D478" s="108" t="s">
        <v>259</v>
      </c>
      <c r="E478" s="108" t="s">
        <v>1955</v>
      </c>
    </row>
    <row r="479" spans="1:5" s="108" customFormat="1" x14ac:dyDescent="0.2">
      <c r="A479" s="108" t="s">
        <v>22</v>
      </c>
      <c r="B479" s="108" t="s">
        <v>2029</v>
      </c>
      <c r="C479" s="108" t="s">
        <v>2029</v>
      </c>
      <c r="D479" s="108" t="s">
        <v>259</v>
      </c>
      <c r="E479" s="108" t="s">
        <v>1957</v>
      </c>
    </row>
    <row r="480" spans="1:5" s="108" customFormat="1" x14ac:dyDescent="0.2">
      <c r="A480" s="108" t="s">
        <v>22</v>
      </c>
      <c r="B480" s="108" t="s">
        <v>2030</v>
      </c>
      <c r="C480" s="108" t="s">
        <v>2030</v>
      </c>
      <c r="D480" s="108" t="s">
        <v>259</v>
      </c>
      <c r="E480" s="108" t="s">
        <v>1958</v>
      </c>
    </row>
    <row r="481" spans="1:5" s="108" customFormat="1" x14ac:dyDescent="0.2">
      <c r="A481" s="108" t="s">
        <v>22</v>
      </c>
      <c r="B481" s="108" t="s">
        <v>2031</v>
      </c>
      <c r="C481" s="108" t="s">
        <v>2031</v>
      </c>
      <c r="D481" s="108" t="s">
        <v>259</v>
      </c>
      <c r="E481" s="108" t="s">
        <v>1959</v>
      </c>
    </row>
    <row r="482" spans="1:5" s="108" customFormat="1" x14ac:dyDescent="0.2">
      <c r="A482" s="108" t="s">
        <v>22</v>
      </c>
      <c r="B482" s="108" t="s">
        <v>326</v>
      </c>
      <c r="C482" s="108" t="s">
        <v>326</v>
      </c>
      <c r="D482" s="108" t="s">
        <v>259</v>
      </c>
      <c r="E482" s="108" t="s">
        <v>1960</v>
      </c>
    </row>
    <row r="483" spans="1:5" s="108" customFormat="1" x14ac:dyDescent="0.2">
      <c r="A483" s="108" t="s">
        <v>22</v>
      </c>
      <c r="B483" s="108" t="s">
        <v>419</v>
      </c>
      <c r="C483" s="108" t="s">
        <v>419</v>
      </c>
      <c r="D483" s="108" t="s">
        <v>400</v>
      </c>
      <c r="E483" s="108" t="s">
        <v>401</v>
      </c>
    </row>
    <row r="484" spans="1:5" s="108" customFormat="1" x14ac:dyDescent="0.2">
      <c r="A484" s="108" t="s">
        <v>22</v>
      </c>
      <c r="B484" s="108" t="s">
        <v>420</v>
      </c>
      <c r="C484" s="108" t="s">
        <v>420</v>
      </c>
      <c r="D484" s="108" t="s">
        <v>400</v>
      </c>
      <c r="E484" s="108" t="s">
        <v>1961</v>
      </c>
    </row>
    <row r="485" spans="1:5" s="108" customFormat="1" x14ac:dyDescent="0.2">
      <c r="A485" s="108" t="s">
        <v>22</v>
      </c>
      <c r="B485" s="108" t="s">
        <v>421</v>
      </c>
      <c r="C485" s="108" t="s">
        <v>421</v>
      </c>
      <c r="D485" s="108" t="s">
        <v>400</v>
      </c>
      <c r="E485" s="108" t="s">
        <v>402</v>
      </c>
    </row>
    <row r="486" spans="1:5" s="108" customFormat="1" x14ac:dyDescent="0.2">
      <c r="A486" s="108" t="s">
        <v>22</v>
      </c>
      <c r="B486" s="108" t="s">
        <v>3588</v>
      </c>
      <c r="C486" s="108" t="s">
        <v>3588</v>
      </c>
      <c r="D486" s="108" t="s">
        <v>400</v>
      </c>
      <c r="E486" s="108" t="s">
        <v>402</v>
      </c>
    </row>
    <row r="487" spans="1:5" s="108" customFormat="1" x14ac:dyDescent="0.2">
      <c r="A487" s="108" t="s">
        <v>22</v>
      </c>
      <c r="B487" s="108" t="s">
        <v>3602</v>
      </c>
      <c r="C487" s="108" t="s">
        <v>3602</v>
      </c>
      <c r="D487" s="108" t="s">
        <v>400</v>
      </c>
      <c r="E487" s="108" t="s">
        <v>402</v>
      </c>
    </row>
    <row r="488" spans="1:5" s="108" customFormat="1" x14ac:dyDescent="0.2">
      <c r="A488" s="108" t="s">
        <v>22</v>
      </c>
      <c r="B488" s="108" t="s">
        <v>2032</v>
      </c>
      <c r="C488" s="108" t="s">
        <v>2032</v>
      </c>
      <c r="D488" s="108" t="s">
        <v>400</v>
      </c>
      <c r="E488" s="108" t="s">
        <v>1963</v>
      </c>
    </row>
    <row r="489" spans="1:5" s="108" customFormat="1" ht="12.4" customHeight="1" x14ac:dyDescent="0.2">
      <c r="A489" s="108" t="s">
        <v>22</v>
      </c>
      <c r="B489" s="108" t="s">
        <v>422</v>
      </c>
      <c r="C489" s="108" t="s">
        <v>422</v>
      </c>
      <c r="D489" s="108" t="s">
        <v>400</v>
      </c>
      <c r="E489" s="108" t="s">
        <v>403</v>
      </c>
    </row>
    <row r="490" spans="1:5" s="108" customFormat="1" ht="12.4" customHeight="1" x14ac:dyDescent="0.2">
      <c r="A490" s="108" t="s">
        <v>22</v>
      </c>
      <c r="B490" s="108" t="s">
        <v>1297</v>
      </c>
      <c r="C490" s="108" t="s">
        <v>1297</v>
      </c>
      <c r="D490" s="108" t="s">
        <v>400</v>
      </c>
      <c r="E490" s="108" t="s">
        <v>404</v>
      </c>
    </row>
    <row r="491" spans="1:5" s="108" customFormat="1" x14ac:dyDescent="0.2">
      <c r="A491" s="108" t="s">
        <v>22</v>
      </c>
      <c r="B491" s="108" t="s">
        <v>423</v>
      </c>
      <c r="C491" s="108" t="s">
        <v>423</v>
      </c>
      <c r="D491" s="108" t="s">
        <v>400</v>
      </c>
      <c r="E491" s="108" t="s">
        <v>404</v>
      </c>
    </row>
    <row r="492" spans="1:5" s="108" customFormat="1" x14ac:dyDescent="0.2">
      <c r="A492" s="108" t="s">
        <v>22</v>
      </c>
      <c r="B492" s="108" t="s">
        <v>424</v>
      </c>
      <c r="C492" s="108" t="s">
        <v>424</v>
      </c>
      <c r="D492" s="108" t="s">
        <v>400</v>
      </c>
      <c r="E492" s="108" t="s">
        <v>405</v>
      </c>
    </row>
    <row r="493" spans="1:5" s="108" customFormat="1" x14ac:dyDescent="0.2">
      <c r="A493" s="108" t="s">
        <v>22</v>
      </c>
      <c r="B493" s="108" t="s">
        <v>3603</v>
      </c>
      <c r="C493" s="108" t="s">
        <v>3603</v>
      </c>
      <c r="D493" s="108" t="s">
        <v>400</v>
      </c>
      <c r="E493" s="108" t="s">
        <v>405</v>
      </c>
    </row>
    <row r="494" spans="1:5" s="108" customFormat="1" x14ac:dyDescent="0.2">
      <c r="A494" s="108" t="s">
        <v>22</v>
      </c>
      <c r="B494" s="108" t="s">
        <v>425</v>
      </c>
      <c r="C494" s="108" t="s">
        <v>425</v>
      </c>
      <c r="D494" s="108" t="s">
        <v>400</v>
      </c>
      <c r="E494" s="108" t="s">
        <v>405</v>
      </c>
    </row>
    <row r="495" spans="1:5" s="108" customFormat="1" x14ac:dyDescent="0.2">
      <c r="A495" s="108" t="s">
        <v>22</v>
      </c>
      <c r="B495" s="108" t="s">
        <v>426</v>
      </c>
      <c r="C495" s="108" t="s">
        <v>426</v>
      </c>
      <c r="D495" s="108" t="s">
        <v>400</v>
      </c>
      <c r="E495" s="108" t="s">
        <v>406</v>
      </c>
    </row>
    <row r="496" spans="1:5" s="108" customFormat="1" x14ac:dyDescent="0.2">
      <c r="A496" s="108" t="s">
        <v>22</v>
      </c>
      <c r="B496" s="108" t="s">
        <v>274</v>
      </c>
      <c r="C496" s="108" t="s">
        <v>274</v>
      </c>
      <c r="D496" s="108" t="s">
        <v>272</v>
      </c>
      <c r="E496" s="108" t="s">
        <v>273</v>
      </c>
    </row>
    <row r="497" spans="1:5" s="108" customFormat="1" x14ac:dyDescent="0.2">
      <c r="A497" s="108" t="s">
        <v>22</v>
      </c>
      <c r="B497" s="108" t="s">
        <v>3604</v>
      </c>
      <c r="C497" s="108" t="s">
        <v>3604</v>
      </c>
      <c r="D497" s="108" t="s">
        <v>272</v>
      </c>
      <c r="E497" s="108" t="s">
        <v>273</v>
      </c>
    </row>
    <row r="498" spans="1:5" s="108" customFormat="1" x14ac:dyDescent="0.2">
      <c r="A498" s="108" t="s">
        <v>22</v>
      </c>
      <c r="B498" s="108" t="s">
        <v>3605</v>
      </c>
      <c r="C498" s="108" t="s">
        <v>3605</v>
      </c>
      <c r="D498" s="108" t="s">
        <v>272</v>
      </c>
      <c r="E498" s="108" t="s">
        <v>273</v>
      </c>
    </row>
    <row r="499" spans="1:5" s="108" customFormat="1" x14ac:dyDescent="0.2">
      <c r="A499" s="108" t="s">
        <v>22</v>
      </c>
      <c r="B499" s="108" t="s">
        <v>3606</v>
      </c>
      <c r="C499" s="108" t="s">
        <v>3606</v>
      </c>
      <c r="D499" s="108" t="s">
        <v>272</v>
      </c>
      <c r="E499" s="108" t="s">
        <v>273</v>
      </c>
    </row>
    <row r="500" spans="1:5" s="108" customFormat="1" x14ac:dyDescent="0.2">
      <c r="A500" s="108" t="s">
        <v>22</v>
      </c>
      <c r="B500" s="108" t="s">
        <v>2033</v>
      </c>
      <c r="C500" s="108" t="s">
        <v>2033</v>
      </c>
      <c r="D500" s="108" t="s">
        <v>272</v>
      </c>
      <c r="E500" s="108" t="s">
        <v>1966</v>
      </c>
    </row>
    <row r="501" spans="1:5" s="108" customFormat="1" x14ac:dyDescent="0.2">
      <c r="A501" s="108" t="s">
        <v>22</v>
      </c>
      <c r="B501" s="108" t="s">
        <v>281</v>
      </c>
      <c r="C501" s="108" t="s">
        <v>281</v>
      </c>
      <c r="D501" s="108" t="s">
        <v>272</v>
      </c>
      <c r="E501" s="108" t="s">
        <v>280</v>
      </c>
    </row>
    <row r="502" spans="1:5" s="108" customFormat="1" x14ac:dyDescent="0.2">
      <c r="A502" s="108" t="s">
        <v>22</v>
      </c>
      <c r="B502" s="108" t="s">
        <v>427</v>
      </c>
      <c r="C502" s="108" t="s">
        <v>2034</v>
      </c>
      <c r="D502" s="108" t="s">
        <v>272</v>
      </c>
      <c r="E502" s="108" t="s">
        <v>280</v>
      </c>
    </row>
    <row r="503" spans="1:5" s="108" customFormat="1" x14ac:dyDescent="0.2">
      <c r="A503" s="108" t="s">
        <v>22</v>
      </c>
      <c r="B503" s="108" t="s">
        <v>2035</v>
      </c>
      <c r="C503" s="108" t="s">
        <v>2035</v>
      </c>
      <c r="D503" s="108" t="s">
        <v>272</v>
      </c>
      <c r="E503" s="108" t="s">
        <v>1968</v>
      </c>
    </row>
    <row r="504" spans="1:5" s="108" customFormat="1" x14ac:dyDescent="0.2">
      <c r="A504" s="108" t="s">
        <v>22</v>
      </c>
      <c r="B504" s="108" t="s">
        <v>2036</v>
      </c>
      <c r="C504" s="108" t="s">
        <v>2036</v>
      </c>
      <c r="D504" s="108" t="s">
        <v>272</v>
      </c>
      <c r="E504" s="108" t="s">
        <v>1968</v>
      </c>
    </row>
    <row r="505" spans="1:5" s="108" customFormat="1" x14ac:dyDescent="0.2">
      <c r="A505" s="108" t="s">
        <v>22</v>
      </c>
      <c r="B505" s="108" t="s">
        <v>2037</v>
      </c>
      <c r="C505" s="108" t="s">
        <v>2037</v>
      </c>
      <c r="D505" s="108" t="s">
        <v>272</v>
      </c>
      <c r="E505" s="108" t="s">
        <v>1970</v>
      </c>
    </row>
    <row r="506" spans="1:5" s="108" customFormat="1" x14ac:dyDescent="0.2">
      <c r="A506" s="108" t="s">
        <v>22</v>
      </c>
      <c r="B506" s="108" t="s">
        <v>3607</v>
      </c>
      <c r="C506" s="108" t="s">
        <v>3607</v>
      </c>
      <c r="D506" s="108" t="s">
        <v>272</v>
      </c>
      <c r="E506" s="108" t="s">
        <v>407</v>
      </c>
    </row>
    <row r="507" spans="1:5" s="108" customFormat="1" x14ac:dyDescent="0.2">
      <c r="A507" s="108" t="s">
        <v>22</v>
      </c>
      <c r="B507" s="108" t="s">
        <v>428</v>
      </c>
      <c r="C507" s="108" t="s">
        <v>2038</v>
      </c>
      <c r="D507" s="108" t="s">
        <v>272</v>
      </c>
      <c r="E507" s="108" t="s">
        <v>407</v>
      </c>
    </row>
    <row r="508" spans="1:5" s="108" customFormat="1" x14ac:dyDescent="0.2">
      <c r="A508" s="108" t="s">
        <v>22</v>
      </c>
      <c r="B508" s="108" t="s">
        <v>2039</v>
      </c>
      <c r="C508" s="108" t="s">
        <v>2040</v>
      </c>
      <c r="D508" s="108" t="s">
        <v>272</v>
      </c>
      <c r="E508" s="108" t="s">
        <v>407</v>
      </c>
    </row>
    <row r="509" spans="1:5" s="108" customFormat="1" x14ac:dyDescent="0.2">
      <c r="A509" s="108" t="s">
        <v>22</v>
      </c>
      <c r="B509" s="108" t="s">
        <v>429</v>
      </c>
      <c r="C509" s="108" t="s">
        <v>429</v>
      </c>
      <c r="D509" s="108" t="s">
        <v>272</v>
      </c>
      <c r="E509" s="108" t="s">
        <v>408</v>
      </c>
    </row>
    <row r="510" spans="1:5" s="108" customFormat="1" x14ac:dyDescent="0.2">
      <c r="A510" s="108" t="s">
        <v>22</v>
      </c>
      <c r="B510" s="108" t="s">
        <v>2041</v>
      </c>
      <c r="C510" s="108" t="s">
        <v>2041</v>
      </c>
      <c r="D510" s="108" t="s">
        <v>272</v>
      </c>
      <c r="E510" s="108" t="s">
        <v>408</v>
      </c>
    </row>
    <row r="511" spans="1:5" s="108" customFormat="1" x14ac:dyDescent="0.2">
      <c r="A511" s="108" t="s">
        <v>22</v>
      </c>
      <c r="B511" s="108" t="s">
        <v>2042</v>
      </c>
      <c r="C511" s="108" t="s">
        <v>2042</v>
      </c>
      <c r="D511" s="108" t="s">
        <v>272</v>
      </c>
      <c r="E511" s="108" t="s">
        <v>409</v>
      </c>
    </row>
    <row r="512" spans="1:5" s="108" customFormat="1" x14ac:dyDescent="0.2">
      <c r="A512" s="108" t="s">
        <v>22</v>
      </c>
      <c r="B512" s="108" t="s">
        <v>430</v>
      </c>
      <c r="C512" s="108" t="s">
        <v>430</v>
      </c>
      <c r="D512" s="108" t="s">
        <v>272</v>
      </c>
      <c r="E512" s="108" t="s">
        <v>409</v>
      </c>
    </row>
    <row r="513" spans="1:5" s="108" customFormat="1" x14ac:dyDescent="0.2">
      <c r="A513" s="108" t="s">
        <v>22</v>
      </c>
      <c r="B513" s="111" t="s">
        <v>2043</v>
      </c>
      <c r="C513" s="111" t="s">
        <v>2043</v>
      </c>
      <c r="D513" s="108" t="s">
        <v>272</v>
      </c>
      <c r="E513" s="108" t="s">
        <v>1971</v>
      </c>
    </row>
    <row r="514" spans="1:5" s="108" customFormat="1" x14ac:dyDescent="0.2">
      <c r="A514" s="108" t="s">
        <v>22</v>
      </c>
      <c r="B514" s="111" t="s">
        <v>318</v>
      </c>
      <c r="C514" s="111" t="s">
        <v>318</v>
      </c>
      <c r="D514" s="108" t="s">
        <v>272</v>
      </c>
      <c r="E514" s="108" t="s">
        <v>317</v>
      </c>
    </row>
    <row r="515" spans="1:5" s="108" customFormat="1" x14ac:dyDescent="0.2">
      <c r="A515" s="108" t="s">
        <v>22</v>
      </c>
      <c r="B515" s="111" t="s">
        <v>2044</v>
      </c>
      <c r="C515" s="111" t="s">
        <v>2044</v>
      </c>
      <c r="D515" s="108" t="s">
        <v>272</v>
      </c>
      <c r="E515" s="108" t="s">
        <v>317</v>
      </c>
    </row>
    <row r="516" spans="1:5" s="108" customFormat="1" x14ac:dyDescent="0.2">
      <c r="A516" s="108" t="s">
        <v>22</v>
      </c>
      <c r="B516" s="111" t="s">
        <v>3608</v>
      </c>
      <c r="C516" s="111" t="s">
        <v>3608</v>
      </c>
      <c r="D516" s="108" t="s">
        <v>272</v>
      </c>
      <c r="E516" s="108" t="s">
        <v>317</v>
      </c>
    </row>
    <row r="517" spans="1:5" s="108" customFormat="1" x14ac:dyDescent="0.2">
      <c r="A517" s="108" t="s">
        <v>22</v>
      </c>
      <c r="B517" s="111" t="s">
        <v>3609</v>
      </c>
      <c r="C517" s="111" t="s">
        <v>3609</v>
      </c>
      <c r="D517" s="108" t="s">
        <v>272</v>
      </c>
      <c r="E517" s="108" t="s">
        <v>317</v>
      </c>
    </row>
    <row r="518" spans="1:5" s="108" customFormat="1" x14ac:dyDescent="0.2">
      <c r="A518" s="108" t="s">
        <v>22</v>
      </c>
      <c r="B518" s="111" t="s">
        <v>3610</v>
      </c>
      <c r="C518" s="111" t="s">
        <v>3610</v>
      </c>
      <c r="D518" s="108" t="s">
        <v>272</v>
      </c>
      <c r="E518" s="108" t="s">
        <v>317</v>
      </c>
    </row>
    <row r="519" spans="1:5" s="108" customFormat="1" x14ac:dyDescent="0.2">
      <c r="A519" s="283" t="s">
        <v>22</v>
      </c>
      <c r="B519" s="111" t="s">
        <v>2045</v>
      </c>
      <c r="C519" s="111" t="s">
        <v>2045</v>
      </c>
      <c r="D519" s="283" t="s">
        <v>272</v>
      </c>
      <c r="E519" s="283" t="s">
        <v>1973</v>
      </c>
    </row>
    <row r="520" spans="1:5" s="108" customFormat="1" x14ac:dyDescent="0.2">
      <c r="A520" s="283" t="s">
        <v>22</v>
      </c>
      <c r="B520" s="111" t="s">
        <v>2046</v>
      </c>
      <c r="C520" s="111" t="s">
        <v>2046</v>
      </c>
      <c r="D520" s="283" t="s">
        <v>272</v>
      </c>
      <c r="E520" s="283" t="s">
        <v>1973</v>
      </c>
    </row>
    <row r="521" spans="1:5" s="108" customFormat="1" x14ac:dyDescent="0.2">
      <c r="A521" s="283" t="s">
        <v>22</v>
      </c>
      <c r="B521" s="111" t="s">
        <v>2047</v>
      </c>
      <c r="C521" s="111" t="s">
        <v>2047</v>
      </c>
      <c r="D521" s="283" t="s">
        <v>272</v>
      </c>
      <c r="E521" s="283" t="s">
        <v>1973</v>
      </c>
    </row>
    <row r="522" spans="1:5" s="108" customFormat="1" x14ac:dyDescent="0.2">
      <c r="A522" s="283" t="s">
        <v>22</v>
      </c>
      <c r="B522" s="111" t="s">
        <v>2048</v>
      </c>
      <c r="C522" s="111" t="s">
        <v>2048</v>
      </c>
      <c r="D522" s="283" t="s">
        <v>272</v>
      </c>
      <c r="E522" s="283" t="s">
        <v>1973</v>
      </c>
    </row>
    <row r="523" spans="1:5" s="108" customFormat="1" x14ac:dyDescent="0.2">
      <c r="A523" s="283" t="s">
        <v>22</v>
      </c>
      <c r="B523" s="111" t="s">
        <v>2049</v>
      </c>
      <c r="C523" s="111" t="s">
        <v>2049</v>
      </c>
      <c r="D523" s="283" t="s">
        <v>272</v>
      </c>
      <c r="E523" s="283" t="s">
        <v>1973</v>
      </c>
    </row>
    <row r="524" spans="1:5" s="108" customFormat="1" x14ac:dyDescent="0.2">
      <c r="A524" s="283" t="s">
        <v>22</v>
      </c>
      <c r="B524" s="111" t="s">
        <v>2050</v>
      </c>
      <c r="C524" s="111" t="s">
        <v>2050</v>
      </c>
      <c r="D524" s="283" t="s">
        <v>272</v>
      </c>
      <c r="E524" s="283" t="s">
        <v>1973</v>
      </c>
    </row>
    <row r="525" spans="1:5" s="108" customFormat="1" x14ac:dyDescent="0.2">
      <c r="A525" s="283" t="s">
        <v>22</v>
      </c>
      <c r="B525" s="283" t="s">
        <v>307</v>
      </c>
      <c r="C525" s="283" t="s">
        <v>307</v>
      </c>
      <c r="D525" s="283" t="s">
        <v>305</v>
      </c>
      <c r="E525" s="283" t="s">
        <v>306</v>
      </c>
    </row>
    <row r="526" spans="1:5" s="108" customFormat="1" x14ac:dyDescent="0.2">
      <c r="A526" s="108" t="s">
        <v>22</v>
      </c>
      <c r="B526" s="283" t="s">
        <v>2051</v>
      </c>
      <c r="C526" s="283" t="s">
        <v>2051</v>
      </c>
      <c r="D526" s="283" t="s">
        <v>305</v>
      </c>
      <c r="E526" s="283" t="s">
        <v>1974</v>
      </c>
    </row>
    <row r="527" spans="1:5" s="108" customFormat="1" x14ac:dyDescent="0.2">
      <c r="A527" s="108" t="s">
        <v>22</v>
      </c>
      <c r="B527" s="108" t="s">
        <v>431</v>
      </c>
      <c r="C527" s="108" t="s">
        <v>431</v>
      </c>
      <c r="D527" s="108" t="s">
        <v>305</v>
      </c>
      <c r="E527" s="108" t="s">
        <v>1975</v>
      </c>
    </row>
    <row r="528" spans="1:5" s="108" customFormat="1" x14ac:dyDescent="0.2">
      <c r="A528" s="108" t="s">
        <v>22</v>
      </c>
      <c r="B528" s="108" t="s">
        <v>1051</v>
      </c>
      <c r="C528" s="108" t="s">
        <v>1051</v>
      </c>
      <c r="D528" s="108" t="s">
        <v>305</v>
      </c>
      <c r="E528" s="108" t="s">
        <v>410</v>
      </c>
    </row>
    <row r="529" spans="1:5" s="108" customFormat="1" x14ac:dyDescent="0.2">
      <c r="A529" s="108" t="s">
        <v>22</v>
      </c>
      <c r="B529" s="108" t="s">
        <v>2052</v>
      </c>
      <c r="C529" s="108" t="s">
        <v>2052</v>
      </c>
      <c r="D529" s="283" t="s">
        <v>305</v>
      </c>
      <c r="E529" s="108" t="s">
        <v>410</v>
      </c>
    </row>
    <row r="530" spans="1:5" s="108" customFormat="1" x14ac:dyDescent="0.2">
      <c r="A530" s="108" t="s">
        <v>22</v>
      </c>
      <c r="B530" s="108" t="s">
        <v>2053</v>
      </c>
      <c r="C530" s="108" t="s">
        <v>2053</v>
      </c>
      <c r="D530" s="283" t="s">
        <v>305</v>
      </c>
      <c r="E530" s="108" t="s">
        <v>1978</v>
      </c>
    </row>
    <row r="531" spans="1:5" s="108" customFormat="1" x14ac:dyDescent="0.2">
      <c r="A531" s="108" t="s">
        <v>22</v>
      </c>
      <c r="B531" s="108" t="s">
        <v>2054</v>
      </c>
      <c r="C531" s="108" t="s">
        <v>2054</v>
      </c>
      <c r="D531" s="108" t="s">
        <v>305</v>
      </c>
      <c r="E531" s="108" t="s">
        <v>1980</v>
      </c>
    </row>
    <row r="532" spans="1:5" s="108" customFormat="1" x14ac:dyDescent="0.2">
      <c r="A532" s="108" t="s">
        <v>22</v>
      </c>
      <c r="B532" s="108" t="s">
        <v>2055</v>
      </c>
      <c r="C532" s="108" t="s">
        <v>2055</v>
      </c>
      <c r="D532" s="283" t="s">
        <v>305</v>
      </c>
      <c r="E532" s="108" t="s">
        <v>1981</v>
      </c>
    </row>
    <row r="533" spans="1:5" s="108" customFormat="1" x14ac:dyDescent="0.2">
      <c r="A533" s="108" t="s">
        <v>22</v>
      </c>
      <c r="B533" s="108" t="s">
        <v>310</v>
      </c>
      <c r="C533" s="108" t="s">
        <v>310</v>
      </c>
      <c r="D533" s="108" t="s">
        <v>305</v>
      </c>
      <c r="E533" s="108" t="s">
        <v>309</v>
      </c>
    </row>
    <row r="534" spans="1:5" s="108" customFormat="1" x14ac:dyDescent="0.2">
      <c r="A534" s="108" t="s">
        <v>22</v>
      </c>
      <c r="B534" s="108" t="s">
        <v>3611</v>
      </c>
      <c r="C534" s="108" t="s">
        <v>3611</v>
      </c>
      <c r="D534" s="108" t="s">
        <v>305</v>
      </c>
      <c r="E534" s="108" t="s">
        <v>309</v>
      </c>
    </row>
    <row r="535" spans="1:5" s="108" customFormat="1" x14ac:dyDescent="0.2">
      <c r="A535" s="108" t="s">
        <v>22</v>
      </c>
      <c r="B535" s="108" t="s">
        <v>434</v>
      </c>
      <c r="C535" s="108" t="s">
        <v>2056</v>
      </c>
      <c r="D535" s="108" t="s">
        <v>327</v>
      </c>
      <c r="E535" s="108" t="s">
        <v>411</v>
      </c>
    </row>
    <row r="536" spans="1:5" s="108" customFormat="1" x14ac:dyDescent="0.2">
      <c r="A536" s="108" t="s">
        <v>22</v>
      </c>
      <c r="B536" s="108" t="s">
        <v>2057</v>
      </c>
      <c r="C536" s="108" t="s">
        <v>2057</v>
      </c>
      <c r="D536" s="108" t="s">
        <v>327</v>
      </c>
      <c r="E536" s="108" t="s">
        <v>1985</v>
      </c>
    </row>
    <row r="537" spans="1:5" s="108" customFormat="1" x14ac:dyDescent="0.2">
      <c r="A537" s="108" t="s">
        <v>22</v>
      </c>
      <c r="B537" s="108" t="s">
        <v>328</v>
      </c>
      <c r="C537" s="108" t="s">
        <v>328</v>
      </c>
      <c r="D537" s="108" t="s">
        <v>327</v>
      </c>
      <c r="E537" s="108" t="s">
        <v>1985</v>
      </c>
    </row>
    <row r="538" spans="1:5" s="108" customFormat="1" x14ac:dyDescent="0.2">
      <c r="A538" s="108" t="s">
        <v>22</v>
      </c>
      <c r="B538" s="108" t="s">
        <v>432</v>
      </c>
      <c r="C538" s="108" t="s">
        <v>432</v>
      </c>
      <c r="D538" s="108" t="s">
        <v>327</v>
      </c>
      <c r="E538" s="108" t="s">
        <v>1985</v>
      </c>
    </row>
    <row r="539" spans="1:5" s="108" customFormat="1" x14ac:dyDescent="0.2">
      <c r="A539" s="108" t="s">
        <v>22</v>
      </c>
      <c r="B539" s="108" t="s">
        <v>2058</v>
      </c>
      <c r="C539" s="108" t="s">
        <v>2058</v>
      </c>
      <c r="D539" s="108" t="s">
        <v>327</v>
      </c>
      <c r="E539" s="108" t="s">
        <v>329</v>
      </c>
    </row>
    <row r="540" spans="1:5" s="108" customFormat="1" x14ac:dyDescent="0.2">
      <c r="A540" s="108" t="s">
        <v>22</v>
      </c>
      <c r="B540" s="108" t="s">
        <v>330</v>
      </c>
      <c r="C540" s="108" t="s">
        <v>330</v>
      </c>
      <c r="D540" s="108" t="s">
        <v>327</v>
      </c>
      <c r="E540" s="108" t="s">
        <v>329</v>
      </c>
    </row>
    <row r="541" spans="1:5" s="108" customFormat="1" x14ac:dyDescent="0.2">
      <c r="A541" s="108" t="s">
        <v>22</v>
      </c>
      <c r="B541" s="108" t="s">
        <v>433</v>
      </c>
      <c r="C541" s="108" t="s">
        <v>2059</v>
      </c>
      <c r="D541" s="108" t="s">
        <v>327</v>
      </c>
      <c r="E541" s="108" t="s">
        <v>329</v>
      </c>
    </row>
    <row r="542" spans="1:5" s="108" customFormat="1" x14ac:dyDescent="0.2">
      <c r="A542" s="108" t="s">
        <v>22</v>
      </c>
      <c r="B542" s="108" t="s">
        <v>2060</v>
      </c>
      <c r="C542" s="108" t="s">
        <v>2061</v>
      </c>
      <c r="D542" s="108" t="s">
        <v>327</v>
      </c>
      <c r="E542" s="108" t="s">
        <v>1988</v>
      </c>
    </row>
    <row r="543" spans="1:5" s="108" customFormat="1" x14ac:dyDescent="0.2">
      <c r="A543" s="108" t="s">
        <v>22</v>
      </c>
      <c r="B543" s="108" t="s">
        <v>1296</v>
      </c>
      <c r="C543" s="108" t="s">
        <v>1296</v>
      </c>
      <c r="D543" s="108" t="s">
        <v>327</v>
      </c>
      <c r="E543" s="108" t="s">
        <v>331</v>
      </c>
    </row>
    <row r="544" spans="1:5" s="108" customFormat="1" x14ac:dyDescent="0.2">
      <c r="A544" s="108" t="s">
        <v>22</v>
      </c>
      <c r="B544" s="108" t="s">
        <v>1294</v>
      </c>
      <c r="C544" s="108" t="s">
        <v>1294</v>
      </c>
      <c r="D544" s="108" t="s">
        <v>327</v>
      </c>
      <c r="E544" s="108" t="s">
        <v>331</v>
      </c>
    </row>
    <row r="545" spans="1:5" s="108" customFormat="1" x14ac:dyDescent="0.2">
      <c r="A545" s="108" t="s">
        <v>22</v>
      </c>
      <c r="B545" s="108" t="s">
        <v>2062</v>
      </c>
      <c r="C545" s="108" t="s">
        <v>2062</v>
      </c>
      <c r="D545" s="108" t="s">
        <v>242</v>
      </c>
      <c r="E545" s="108" t="s">
        <v>1991</v>
      </c>
    </row>
    <row r="546" spans="1:5" s="108" customFormat="1" x14ac:dyDescent="0.2">
      <c r="A546" s="108" t="s">
        <v>22</v>
      </c>
      <c r="B546" s="108" t="s">
        <v>2063</v>
      </c>
      <c r="C546" s="108" t="s">
        <v>2063</v>
      </c>
      <c r="D546" s="108" t="s">
        <v>242</v>
      </c>
      <c r="E546" s="108" t="s">
        <v>1992</v>
      </c>
    </row>
    <row r="547" spans="1:5" s="108" customFormat="1" x14ac:dyDescent="0.2">
      <c r="A547" s="108" t="s">
        <v>22</v>
      </c>
      <c r="B547" s="108" t="s">
        <v>435</v>
      </c>
      <c r="C547" s="108" t="s">
        <v>435</v>
      </c>
      <c r="D547" s="108" t="s">
        <v>242</v>
      </c>
      <c r="E547" s="108" t="s">
        <v>412</v>
      </c>
    </row>
    <row r="548" spans="1:5" s="108" customFormat="1" x14ac:dyDescent="0.2">
      <c r="A548" s="108" t="s">
        <v>22</v>
      </c>
      <c r="B548" s="108" t="s">
        <v>2064</v>
      </c>
      <c r="C548" s="108" t="s">
        <v>2064</v>
      </c>
      <c r="D548" s="108" t="s">
        <v>242</v>
      </c>
      <c r="E548" s="108" t="s">
        <v>412</v>
      </c>
    </row>
    <row r="549" spans="1:5" s="108" customFormat="1" x14ac:dyDescent="0.2">
      <c r="A549" s="108" t="s">
        <v>22</v>
      </c>
      <c r="B549" s="108" t="s">
        <v>2065</v>
      </c>
      <c r="C549" s="108" t="s">
        <v>2065</v>
      </c>
      <c r="D549" s="108" t="s">
        <v>242</v>
      </c>
      <c r="E549" s="108" t="s">
        <v>1993</v>
      </c>
    </row>
    <row r="550" spans="1:5" s="108" customFormat="1" x14ac:dyDescent="0.2">
      <c r="A550" s="108" t="s">
        <v>22</v>
      </c>
      <c r="B550" s="108" t="s">
        <v>2066</v>
      </c>
      <c r="C550" s="108" t="s">
        <v>2066</v>
      </c>
      <c r="D550" s="108" t="s">
        <v>242</v>
      </c>
      <c r="E550" s="108" t="s">
        <v>1994</v>
      </c>
    </row>
    <row r="551" spans="1:5" s="108" customFormat="1" x14ac:dyDescent="0.2">
      <c r="A551" s="108" t="s">
        <v>22</v>
      </c>
      <c r="B551" s="108" t="s">
        <v>2067</v>
      </c>
      <c r="C551" s="108" t="s">
        <v>2067</v>
      </c>
      <c r="D551" s="108" t="s">
        <v>242</v>
      </c>
      <c r="E551" s="108" t="s">
        <v>1995</v>
      </c>
    </row>
    <row r="552" spans="1:5" s="108" customFormat="1" x14ac:dyDescent="0.2">
      <c r="A552" s="108" t="s">
        <v>22</v>
      </c>
      <c r="B552" s="108" t="s">
        <v>2068</v>
      </c>
      <c r="C552" s="108" t="s">
        <v>2068</v>
      </c>
      <c r="D552" s="108" t="s">
        <v>242</v>
      </c>
      <c r="E552" s="108" t="s">
        <v>311</v>
      </c>
    </row>
    <row r="553" spans="1:5" s="108" customFormat="1" x14ac:dyDescent="0.2">
      <c r="A553" s="108" t="s">
        <v>22</v>
      </c>
      <c r="B553" s="108" t="s">
        <v>312</v>
      </c>
      <c r="C553" s="108" t="s">
        <v>312</v>
      </c>
      <c r="D553" s="108" t="s">
        <v>242</v>
      </c>
      <c r="E553" s="108" t="s">
        <v>311</v>
      </c>
    </row>
    <row r="554" spans="1:5" s="108" customFormat="1" x14ac:dyDescent="0.2">
      <c r="A554" s="108" t="s">
        <v>22</v>
      </c>
      <c r="B554" s="108" t="s">
        <v>2069</v>
      </c>
      <c r="C554" s="108" t="s">
        <v>2069</v>
      </c>
      <c r="D554" s="108" t="s">
        <v>242</v>
      </c>
      <c r="E554" s="108" t="s">
        <v>311</v>
      </c>
    </row>
    <row r="555" spans="1:5" s="108" customFormat="1" x14ac:dyDescent="0.2">
      <c r="A555" s="108" t="s">
        <v>22</v>
      </c>
      <c r="B555" s="108" t="s">
        <v>244</v>
      </c>
      <c r="C555" s="108" t="s">
        <v>2070</v>
      </c>
      <c r="D555" s="108" t="s">
        <v>242</v>
      </c>
      <c r="E555" s="108" t="s">
        <v>243</v>
      </c>
    </row>
    <row r="556" spans="1:5" s="108" customFormat="1" x14ac:dyDescent="0.2">
      <c r="A556" s="108" t="s">
        <v>22</v>
      </c>
      <c r="B556" s="108" t="s">
        <v>436</v>
      </c>
      <c r="C556" s="108" t="s">
        <v>436</v>
      </c>
      <c r="D556" s="108" t="s">
        <v>242</v>
      </c>
      <c r="E556" s="108" t="s">
        <v>243</v>
      </c>
    </row>
    <row r="557" spans="1:5" s="108" customFormat="1" x14ac:dyDescent="0.2">
      <c r="A557" s="108" t="s">
        <v>22</v>
      </c>
      <c r="B557" s="108" t="s">
        <v>269</v>
      </c>
      <c r="C557" s="108" t="s">
        <v>2071</v>
      </c>
      <c r="D557" s="108" t="s">
        <v>242</v>
      </c>
      <c r="E557" s="108" t="s">
        <v>243</v>
      </c>
    </row>
    <row r="558" spans="1:5" s="108" customFormat="1" x14ac:dyDescent="0.2">
      <c r="A558" s="108" t="s">
        <v>22</v>
      </c>
      <c r="B558" s="108" t="s">
        <v>2072</v>
      </c>
      <c r="C558" s="108" t="s">
        <v>2072</v>
      </c>
      <c r="D558" s="108" t="s">
        <v>242</v>
      </c>
      <c r="E558" s="108" t="s">
        <v>243</v>
      </c>
    </row>
    <row r="559" spans="1:5" s="108" customFormat="1" x14ac:dyDescent="0.2">
      <c r="A559" s="108" t="s">
        <v>22</v>
      </c>
      <c r="B559" s="108" t="s">
        <v>2073</v>
      </c>
      <c r="C559" s="108" t="s">
        <v>2074</v>
      </c>
      <c r="D559" s="108" t="s">
        <v>242</v>
      </c>
      <c r="E559" s="108" t="s">
        <v>243</v>
      </c>
    </row>
    <row r="560" spans="1:5" s="108" customFormat="1" x14ac:dyDescent="0.2">
      <c r="A560" s="108" t="s">
        <v>22</v>
      </c>
      <c r="B560" s="108" t="s">
        <v>437</v>
      </c>
      <c r="C560" s="108" t="s">
        <v>437</v>
      </c>
      <c r="D560" s="108" t="s">
        <v>242</v>
      </c>
      <c r="E560" s="108" t="s">
        <v>413</v>
      </c>
    </row>
    <row r="561" spans="1:5" s="108" customFormat="1" x14ac:dyDescent="0.2">
      <c r="A561" s="108" t="s">
        <v>22</v>
      </c>
      <c r="B561" s="108" t="s">
        <v>438</v>
      </c>
      <c r="C561" s="108" t="s">
        <v>2075</v>
      </c>
      <c r="D561" s="108" t="s">
        <v>242</v>
      </c>
      <c r="E561" s="108" t="s">
        <v>413</v>
      </c>
    </row>
    <row r="562" spans="1:5" s="108" customFormat="1" x14ac:dyDescent="0.2">
      <c r="A562" s="108" t="s">
        <v>22</v>
      </c>
      <c r="B562" s="108" t="s">
        <v>439</v>
      </c>
      <c r="C562" s="108" t="s">
        <v>439</v>
      </c>
      <c r="D562" s="108" t="s">
        <v>242</v>
      </c>
      <c r="E562" s="108" t="s">
        <v>413</v>
      </c>
    </row>
    <row r="563" spans="1:5" s="108" customFormat="1" x14ac:dyDescent="0.2">
      <c r="A563" s="108" t="s">
        <v>22</v>
      </c>
      <c r="B563" s="108" t="s">
        <v>2076</v>
      </c>
      <c r="C563" s="108" t="s">
        <v>2076</v>
      </c>
      <c r="D563" s="108" t="s">
        <v>320</v>
      </c>
      <c r="E563" s="108" t="s">
        <v>1996</v>
      </c>
    </row>
    <row r="564" spans="1:5" s="108" customFormat="1" x14ac:dyDescent="0.2">
      <c r="A564" s="108" t="s">
        <v>22</v>
      </c>
      <c r="B564" s="108" t="s">
        <v>2077</v>
      </c>
      <c r="C564" s="108" t="s">
        <v>2077</v>
      </c>
      <c r="D564" s="108" t="s">
        <v>320</v>
      </c>
      <c r="E564" s="108" t="s">
        <v>1997</v>
      </c>
    </row>
    <row r="565" spans="1:5" s="108" customFormat="1" x14ac:dyDescent="0.2">
      <c r="A565" s="108" t="s">
        <v>22</v>
      </c>
      <c r="B565" s="108" t="s">
        <v>2078</v>
      </c>
      <c r="C565" s="108" t="s">
        <v>2078</v>
      </c>
      <c r="D565" s="108" t="s">
        <v>320</v>
      </c>
      <c r="E565" s="108" t="s">
        <v>1997</v>
      </c>
    </row>
    <row r="566" spans="1:5" s="108" customFormat="1" x14ac:dyDescent="0.2">
      <c r="A566" s="108" t="s">
        <v>22</v>
      </c>
      <c r="B566" s="108" t="s">
        <v>2079</v>
      </c>
      <c r="C566" s="108" t="s">
        <v>2079</v>
      </c>
      <c r="D566" s="108" t="s">
        <v>320</v>
      </c>
      <c r="E566" s="108" t="s">
        <v>1997</v>
      </c>
    </row>
    <row r="567" spans="1:5" s="108" customFormat="1" x14ac:dyDescent="0.2">
      <c r="A567" s="108" t="s">
        <v>22</v>
      </c>
      <c r="B567" s="108" t="s">
        <v>3612</v>
      </c>
      <c r="C567" s="108" t="s">
        <v>3612</v>
      </c>
      <c r="D567" s="108" t="s">
        <v>320</v>
      </c>
      <c r="E567" s="108" t="s">
        <v>414</v>
      </c>
    </row>
    <row r="568" spans="1:5" s="108" customFormat="1" x14ac:dyDescent="0.2">
      <c r="A568" s="108" t="s">
        <v>22</v>
      </c>
      <c r="B568" s="108" t="s">
        <v>3613</v>
      </c>
      <c r="C568" s="108" t="s">
        <v>3613</v>
      </c>
      <c r="D568" s="108" t="s">
        <v>320</v>
      </c>
      <c r="E568" s="108" t="s">
        <v>414</v>
      </c>
    </row>
    <row r="569" spans="1:5" s="108" customFormat="1" x14ac:dyDescent="0.2">
      <c r="A569" s="108" t="s">
        <v>22</v>
      </c>
      <c r="B569" s="108" t="s">
        <v>1063</v>
      </c>
      <c r="C569" s="108" t="s">
        <v>1063</v>
      </c>
      <c r="D569" s="108" t="s">
        <v>320</v>
      </c>
      <c r="E569" s="108" t="s">
        <v>414</v>
      </c>
    </row>
    <row r="570" spans="1:5" s="108" customFormat="1" x14ac:dyDescent="0.2">
      <c r="A570" s="108" t="s">
        <v>22</v>
      </c>
      <c r="B570" s="108" t="s">
        <v>440</v>
      </c>
      <c r="C570" s="108" t="s">
        <v>440</v>
      </c>
      <c r="D570" s="108" t="s">
        <v>320</v>
      </c>
      <c r="E570" s="108" t="s">
        <v>414</v>
      </c>
    </row>
    <row r="571" spans="1:5" s="108" customFormat="1" x14ac:dyDescent="0.2">
      <c r="A571" s="108" t="s">
        <v>22</v>
      </c>
      <c r="B571" s="108" t="s">
        <v>2080</v>
      </c>
      <c r="C571" s="108" t="s">
        <v>2080</v>
      </c>
      <c r="D571" s="108" t="s">
        <v>320</v>
      </c>
      <c r="E571" s="108" t="s">
        <v>415</v>
      </c>
    </row>
    <row r="572" spans="1:5" s="108" customFormat="1" x14ac:dyDescent="0.2">
      <c r="A572" s="108" t="s">
        <v>22</v>
      </c>
      <c r="B572" s="108" t="s">
        <v>441</v>
      </c>
      <c r="C572" s="108" t="s">
        <v>441</v>
      </c>
      <c r="D572" s="108" t="s">
        <v>320</v>
      </c>
      <c r="E572" s="108" t="s">
        <v>415</v>
      </c>
    </row>
    <row r="573" spans="1:5" s="108" customFormat="1" x14ac:dyDescent="0.2">
      <c r="A573" s="108" t="s">
        <v>22</v>
      </c>
      <c r="B573" s="108" t="s">
        <v>2081</v>
      </c>
      <c r="C573" s="108" t="s">
        <v>2081</v>
      </c>
      <c r="D573" s="108" t="s">
        <v>320</v>
      </c>
      <c r="E573" s="108" t="s">
        <v>415</v>
      </c>
    </row>
    <row r="574" spans="1:5" s="108" customFormat="1" x14ac:dyDescent="0.2">
      <c r="A574" s="108" t="s">
        <v>22</v>
      </c>
      <c r="B574" s="108" t="s">
        <v>2082</v>
      </c>
      <c r="C574" s="108" t="s">
        <v>2082</v>
      </c>
      <c r="D574" s="108" t="s">
        <v>320</v>
      </c>
      <c r="E574" s="108" t="s">
        <v>415</v>
      </c>
    </row>
    <row r="575" spans="1:5" s="108" customFormat="1" x14ac:dyDescent="0.2">
      <c r="A575" s="108" t="s">
        <v>22</v>
      </c>
      <c r="B575" s="108" t="s">
        <v>2083</v>
      </c>
      <c r="C575" s="108" t="s">
        <v>2083</v>
      </c>
      <c r="D575" s="108" t="s">
        <v>320</v>
      </c>
      <c r="E575" s="108" t="s">
        <v>1999</v>
      </c>
    </row>
    <row r="576" spans="1:5" s="108" customFormat="1" x14ac:dyDescent="0.2">
      <c r="A576" s="108" t="s">
        <v>22</v>
      </c>
      <c r="B576" s="108" t="s">
        <v>2084</v>
      </c>
      <c r="C576" s="108" t="s">
        <v>2085</v>
      </c>
      <c r="D576" s="108" t="s">
        <v>320</v>
      </c>
      <c r="E576" s="108" t="s">
        <v>1999</v>
      </c>
    </row>
    <row r="577" spans="1:5" s="108" customFormat="1" x14ac:dyDescent="0.2">
      <c r="A577" s="108" t="s">
        <v>22</v>
      </c>
      <c r="B577" s="108" t="s">
        <v>2086</v>
      </c>
      <c r="C577" s="108" t="s">
        <v>2087</v>
      </c>
      <c r="D577" s="108" t="s">
        <v>320</v>
      </c>
      <c r="E577" s="108" t="s">
        <v>1999</v>
      </c>
    </row>
    <row r="578" spans="1:5" s="108" customFormat="1" x14ac:dyDescent="0.2">
      <c r="A578" s="108" t="s">
        <v>22</v>
      </c>
      <c r="B578" s="108" t="s">
        <v>2088</v>
      </c>
      <c r="C578" s="108" t="s">
        <v>2089</v>
      </c>
      <c r="D578" s="108" t="s">
        <v>320</v>
      </c>
      <c r="E578" s="108" t="s">
        <v>1999</v>
      </c>
    </row>
    <row r="579" spans="1:5" s="108" customFormat="1" x14ac:dyDescent="0.2">
      <c r="A579" s="108" t="s">
        <v>22</v>
      </c>
      <c r="B579" s="108" t="s">
        <v>2090</v>
      </c>
      <c r="C579" s="108" t="s">
        <v>2091</v>
      </c>
      <c r="D579" s="108" t="s">
        <v>320</v>
      </c>
      <c r="E579" s="108" t="s">
        <v>1999</v>
      </c>
    </row>
    <row r="580" spans="1:5" s="108" customFormat="1" x14ac:dyDescent="0.2">
      <c r="A580" s="108" t="s">
        <v>22</v>
      </c>
      <c r="B580" s="108" t="s">
        <v>2092</v>
      </c>
      <c r="C580" s="108" t="s">
        <v>2092</v>
      </c>
      <c r="D580" s="108" t="s">
        <v>320</v>
      </c>
      <c r="E580" s="108" t="s">
        <v>1683</v>
      </c>
    </row>
    <row r="581" spans="1:5" s="108" customFormat="1" x14ac:dyDescent="0.2">
      <c r="A581" s="108" t="s">
        <v>22</v>
      </c>
      <c r="B581" s="108" t="s">
        <v>2093</v>
      </c>
      <c r="C581" s="108" t="s">
        <v>2093</v>
      </c>
      <c r="D581" s="108" t="s">
        <v>320</v>
      </c>
      <c r="E581" s="108" t="s">
        <v>1683</v>
      </c>
    </row>
    <row r="582" spans="1:5" s="108" customFormat="1" x14ac:dyDescent="0.2">
      <c r="A582" s="108" t="s">
        <v>22</v>
      </c>
      <c r="B582" s="108" t="s">
        <v>2094</v>
      </c>
      <c r="C582" s="108" t="s">
        <v>2094</v>
      </c>
      <c r="D582" s="108" t="s">
        <v>320</v>
      </c>
      <c r="E582" s="108" t="s">
        <v>1683</v>
      </c>
    </row>
    <row r="583" spans="1:5" s="108" customFormat="1" x14ac:dyDescent="0.2">
      <c r="A583" s="108" t="s">
        <v>22</v>
      </c>
      <c r="B583" s="108" t="s">
        <v>2095</v>
      </c>
      <c r="C583" s="108" t="s">
        <v>2095</v>
      </c>
      <c r="D583" s="108" t="s">
        <v>320</v>
      </c>
      <c r="E583" s="108" t="s">
        <v>2000</v>
      </c>
    </row>
    <row r="584" spans="1:5" s="108" customFormat="1" x14ac:dyDescent="0.2">
      <c r="A584" s="108" t="s">
        <v>22</v>
      </c>
      <c r="B584" s="108" t="s">
        <v>2096</v>
      </c>
      <c r="C584" s="108" t="s">
        <v>2096</v>
      </c>
      <c r="D584" s="108" t="s">
        <v>320</v>
      </c>
      <c r="E584" s="108" t="s">
        <v>2000</v>
      </c>
    </row>
    <row r="585" spans="1:5" s="108" customFormat="1" x14ac:dyDescent="0.2">
      <c r="A585" s="108" t="s">
        <v>22</v>
      </c>
      <c r="B585" s="108" t="s">
        <v>2097</v>
      </c>
      <c r="C585" s="108" t="s">
        <v>2097</v>
      </c>
      <c r="D585" s="108" t="s">
        <v>320</v>
      </c>
      <c r="E585" s="108" t="s">
        <v>2001</v>
      </c>
    </row>
    <row r="586" spans="1:5" s="108" customFormat="1" x14ac:dyDescent="0.2">
      <c r="A586" s="108" t="s">
        <v>22</v>
      </c>
      <c r="B586" s="108" t="s">
        <v>2098</v>
      </c>
      <c r="C586" s="108" t="s">
        <v>2098</v>
      </c>
      <c r="D586" s="108" t="s">
        <v>320</v>
      </c>
      <c r="E586" s="108" t="s">
        <v>2001</v>
      </c>
    </row>
    <row r="587" spans="1:5" s="108" customFormat="1" x14ac:dyDescent="0.2">
      <c r="A587" s="108" t="s">
        <v>22</v>
      </c>
      <c r="B587" s="108" t="s">
        <v>3764</v>
      </c>
      <c r="C587" s="108" t="s">
        <v>3764</v>
      </c>
      <c r="D587" s="108" t="s">
        <v>320</v>
      </c>
      <c r="E587" s="108" t="s">
        <v>416</v>
      </c>
    </row>
    <row r="588" spans="1:5" s="108" customFormat="1" x14ac:dyDescent="0.2">
      <c r="A588" s="108" t="s">
        <v>22</v>
      </c>
      <c r="B588" s="108" t="s">
        <v>442</v>
      </c>
      <c r="C588" s="108" t="s">
        <v>442</v>
      </c>
      <c r="D588" s="108" t="s">
        <v>320</v>
      </c>
      <c r="E588" s="108" t="s">
        <v>416</v>
      </c>
    </row>
    <row r="589" spans="1:5" s="108" customFormat="1" x14ac:dyDescent="0.2">
      <c r="A589" s="108" t="s">
        <v>22</v>
      </c>
      <c r="B589" s="108" t="s">
        <v>443</v>
      </c>
      <c r="C589" s="108" t="s">
        <v>443</v>
      </c>
      <c r="D589" s="108" t="s">
        <v>320</v>
      </c>
      <c r="E589" s="108" t="s">
        <v>416</v>
      </c>
    </row>
    <row r="590" spans="1:5" s="108" customFormat="1" x14ac:dyDescent="0.2">
      <c r="A590" s="108" t="s">
        <v>22</v>
      </c>
      <c r="B590" s="108" t="s">
        <v>2099</v>
      </c>
      <c r="C590" s="108" t="s">
        <v>2099</v>
      </c>
      <c r="D590" s="108" t="s">
        <v>320</v>
      </c>
      <c r="E590" s="108" t="s">
        <v>2002</v>
      </c>
    </row>
    <row r="591" spans="1:5" s="108" customFormat="1" x14ac:dyDescent="0.2">
      <c r="A591" s="108" t="s">
        <v>22</v>
      </c>
      <c r="B591" s="108" t="s">
        <v>2002</v>
      </c>
      <c r="C591" s="108" t="s">
        <v>2002</v>
      </c>
      <c r="D591" s="108" t="s">
        <v>320</v>
      </c>
      <c r="E591" s="108" t="s">
        <v>2002</v>
      </c>
    </row>
    <row r="592" spans="1:5" s="108" customFormat="1" x14ac:dyDescent="0.2">
      <c r="A592" s="108" t="s">
        <v>22</v>
      </c>
      <c r="B592" s="108" t="s">
        <v>322</v>
      </c>
      <c r="C592" s="108" t="s">
        <v>322</v>
      </c>
      <c r="D592" s="108" t="s">
        <v>320</v>
      </c>
      <c r="E592" s="108" t="s">
        <v>321</v>
      </c>
    </row>
    <row r="593" spans="1:5" s="108" customFormat="1" x14ac:dyDescent="0.2">
      <c r="A593" s="108" t="s">
        <v>22</v>
      </c>
      <c r="B593" s="108" t="s">
        <v>444</v>
      </c>
      <c r="C593" s="108" t="s">
        <v>444</v>
      </c>
      <c r="D593" s="108" t="s">
        <v>320</v>
      </c>
      <c r="E593" s="108" t="s">
        <v>417</v>
      </c>
    </row>
    <row r="594" spans="1:5" s="108" customFormat="1" x14ac:dyDescent="0.2">
      <c r="A594" s="108" t="s">
        <v>22</v>
      </c>
      <c r="B594" s="108" t="s">
        <v>1068</v>
      </c>
      <c r="C594" s="108" t="s">
        <v>1068</v>
      </c>
      <c r="D594" s="108" t="s">
        <v>320</v>
      </c>
      <c r="E594" s="108" t="s">
        <v>417</v>
      </c>
    </row>
    <row r="595" spans="1:5" s="108" customFormat="1" x14ac:dyDescent="0.2">
      <c r="A595" s="108" t="s">
        <v>22</v>
      </c>
      <c r="B595" s="108" t="s">
        <v>3589</v>
      </c>
      <c r="C595" s="108" t="s">
        <v>3589</v>
      </c>
      <c r="D595" s="108" t="s">
        <v>320</v>
      </c>
      <c r="E595" s="108" t="s">
        <v>417</v>
      </c>
    </row>
    <row r="596" spans="1:5" s="108" customFormat="1" x14ac:dyDescent="0.2">
      <c r="A596" s="108" t="s">
        <v>22</v>
      </c>
      <c r="B596" s="108" t="s">
        <v>445</v>
      </c>
      <c r="C596" s="108" t="s">
        <v>445</v>
      </c>
      <c r="D596" s="108" t="s">
        <v>320</v>
      </c>
      <c r="E596" s="108" t="s">
        <v>417</v>
      </c>
    </row>
    <row r="597" spans="1:5" s="108" customFormat="1" x14ac:dyDescent="0.2">
      <c r="A597" s="108" t="s">
        <v>22</v>
      </c>
      <c r="B597" s="108" t="s">
        <v>2219</v>
      </c>
      <c r="C597" s="108" t="s">
        <v>2219</v>
      </c>
      <c r="D597" s="108" t="s">
        <v>320</v>
      </c>
      <c r="E597" s="108" t="s">
        <v>417</v>
      </c>
    </row>
    <row r="598" spans="1:5" s="108" customFormat="1" x14ac:dyDescent="0.2">
      <c r="A598" s="108" t="s">
        <v>22</v>
      </c>
      <c r="B598" s="108" t="s">
        <v>2100</v>
      </c>
      <c r="C598" s="108" t="s">
        <v>2101</v>
      </c>
      <c r="D598" s="108" t="s">
        <v>289</v>
      </c>
      <c r="E598" s="108" t="s">
        <v>2003</v>
      </c>
    </row>
    <row r="599" spans="1:5" s="108" customFormat="1" x14ac:dyDescent="0.2">
      <c r="A599" s="108" t="s">
        <v>22</v>
      </c>
      <c r="B599" s="108" t="s">
        <v>2102</v>
      </c>
      <c r="C599" s="108" t="s">
        <v>2102</v>
      </c>
      <c r="D599" s="108" t="s">
        <v>289</v>
      </c>
      <c r="E599" s="108" t="s">
        <v>418</v>
      </c>
    </row>
    <row r="600" spans="1:5" s="108" customFormat="1" x14ac:dyDescent="0.2">
      <c r="A600" s="108" t="s">
        <v>22</v>
      </c>
      <c r="B600" s="108" t="s">
        <v>2103</v>
      </c>
      <c r="C600" s="108" t="s">
        <v>2103</v>
      </c>
      <c r="D600" s="108" t="s">
        <v>289</v>
      </c>
      <c r="E600" s="108" t="s">
        <v>418</v>
      </c>
    </row>
    <row r="601" spans="1:5" s="108" customFormat="1" x14ac:dyDescent="0.2">
      <c r="A601" s="108" t="s">
        <v>22</v>
      </c>
      <c r="B601" s="108" t="s">
        <v>446</v>
      </c>
      <c r="C601" s="108" t="s">
        <v>446</v>
      </c>
      <c r="D601" s="108" t="s">
        <v>289</v>
      </c>
      <c r="E601" s="108" t="s">
        <v>418</v>
      </c>
    </row>
    <row r="602" spans="1:5" s="108" customFormat="1" x14ac:dyDescent="0.2">
      <c r="A602" s="108" t="s">
        <v>22</v>
      </c>
      <c r="B602" s="108" t="s">
        <v>2104</v>
      </c>
      <c r="C602" s="108" t="s">
        <v>2104</v>
      </c>
      <c r="D602" s="108" t="s">
        <v>289</v>
      </c>
      <c r="E602" s="108" t="s">
        <v>2006</v>
      </c>
    </row>
    <row r="603" spans="1:5" s="108" customFormat="1" x14ac:dyDescent="0.2">
      <c r="A603" s="108" t="s">
        <v>22</v>
      </c>
      <c r="B603" s="108" t="s">
        <v>2105</v>
      </c>
      <c r="C603" s="108" t="s">
        <v>2105</v>
      </c>
      <c r="D603" s="108" t="s">
        <v>289</v>
      </c>
      <c r="E603" s="108" t="s">
        <v>2008</v>
      </c>
    </row>
    <row r="604" spans="1:5" s="108" customFormat="1" x14ac:dyDescent="0.2">
      <c r="A604" s="108" t="s">
        <v>22</v>
      </c>
      <c r="B604" s="108" t="s">
        <v>2106</v>
      </c>
      <c r="C604" s="108" t="s">
        <v>2106</v>
      </c>
      <c r="D604" s="108" t="s">
        <v>289</v>
      </c>
      <c r="E604" s="108" t="s">
        <v>2010</v>
      </c>
    </row>
    <row r="605" spans="1:5" s="108" customFormat="1" x14ac:dyDescent="0.2">
      <c r="A605" s="108" t="s">
        <v>22</v>
      </c>
      <c r="B605" s="108" t="s">
        <v>2107</v>
      </c>
      <c r="C605" s="108" t="s">
        <v>2107</v>
      </c>
      <c r="D605" s="108" t="s">
        <v>289</v>
      </c>
      <c r="E605" s="108" t="s">
        <v>2012</v>
      </c>
    </row>
    <row r="606" spans="1:5" s="108" customFormat="1" x14ac:dyDescent="0.2">
      <c r="A606" s="108" t="s">
        <v>22</v>
      </c>
      <c r="B606" s="108" t="s">
        <v>2108</v>
      </c>
      <c r="C606" s="108" t="s">
        <v>2108</v>
      </c>
      <c r="D606" s="108" t="s">
        <v>289</v>
      </c>
      <c r="E606" s="108" t="s">
        <v>2013</v>
      </c>
    </row>
    <row r="607" spans="1:5" s="108" customFormat="1" x14ac:dyDescent="0.2">
      <c r="A607" s="108" t="s">
        <v>22</v>
      </c>
      <c r="B607" s="108" t="s">
        <v>447</v>
      </c>
      <c r="C607" s="108" t="s">
        <v>447</v>
      </c>
      <c r="D607" s="108" t="s">
        <v>289</v>
      </c>
      <c r="E607" s="108" t="s">
        <v>2013</v>
      </c>
    </row>
    <row r="608" spans="1:5" s="108" customFormat="1" x14ac:dyDescent="0.2">
      <c r="A608" s="108" t="s">
        <v>22</v>
      </c>
      <c r="B608" s="108" t="s">
        <v>2109</v>
      </c>
      <c r="C608" s="108" t="s">
        <v>2109</v>
      </c>
      <c r="D608" s="108" t="s">
        <v>332</v>
      </c>
      <c r="E608" s="108" t="s">
        <v>2015</v>
      </c>
    </row>
    <row r="609" spans="1:7" s="108" customFormat="1" x14ac:dyDescent="0.2">
      <c r="A609" s="108" t="s">
        <v>22</v>
      </c>
      <c r="B609" s="108" t="s">
        <v>334</v>
      </c>
      <c r="C609" s="108" t="s">
        <v>334</v>
      </c>
      <c r="D609" s="108" t="s">
        <v>332</v>
      </c>
      <c r="E609" s="108" t="s">
        <v>333</v>
      </c>
    </row>
    <row r="610" spans="1:7" s="108" customFormat="1" x14ac:dyDescent="0.2">
      <c r="A610" s="108" t="s">
        <v>22</v>
      </c>
      <c r="B610" s="108" t="s">
        <v>448</v>
      </c>
      <c r="C610" s="108" t="s">
        <v>2110</v>
      </c>
      <c r="D610" s="108" t="s">
        <v>332</v>
      </c>
      <c r="E610" s="108" t="s">
        <v>336</v>
      </c>
    </row>
    <row r="611" spans="1:7" s="108" customFormat="1" x14ac:dyDescent="0.2">
      <c r="A611" s="108" t="s">
        <v>22</v>
      </c>
      <c r="B611" s="108" t="s">
        <v>2111</v>
      </c>
      <c r="C611" s="108" t="s">
        <v>2111</v>
      </c>
      <c r="D611" s="108" t="s">
        <v>332</v>
      </c>
      <c r="E611" s="108" t="s">
        <v>336</v>
      </c>
    </row>
    <row r="612" spans="1:7" s="108" customFormat="1" x14ac:dyDescent="0.2">
      <c r="A612" s="108" t="s">
        <v>22</v>
      </c>
      <c r="B612" s="108" t="s">
        <v>449</v>
      </c>
      <c r="C612" s="108" t="s">
        <v>449</v>
      </c>
      <c r="D612" s="108" t="s">
        <v>295</v>
      </c>
      <c r="E612" s="108" t="s">
        <v>2017</v>
      </c>
    </row>
    <row r="613" spans="1:7" s="108" customFormat="1" x14ac:dyDescent="0.2">
      <c r="A613" s="108" t="s">
        <v>22</v>
      </c>
      <c r="B613" s="108" t="s">
        <v>2112</v>
      </c>
      <c r="C613" s="108" t="s">
        <v>2112</v>
      </c>
      <c r="D613" s="108" t="s">
        <v>295</v>
      </c>
      <c r="E613" s="108" t="s">
        <v>2018</v>
      </c>
    </row>
    <row r="614" spans="1:7" s="108" customFormat="1" x14ac:dyDescent="0.2">
      <c r="A614" s="108" t="s">
        <v>22</v>
      </c>
      <c r="B614" s="108" t="s">
        <v>297</v>
      </c>
      <c r="C614" s="108" t="s">
        <v>297</v>
      </c>
      <c r="D614" s="108" t="s">
        <v>295</v>
      </c>
      <c r="E614" s="108" t="s">
        <v>296</v>
      </c>
    </row>
    <row r="615" spans="1:7" s="108" customFormat="1" x14ac:dyDescent="0.2">
      <c r="A615" s="108" t="s">
        <v>22</v>
      </c>
      <c r="B615" s="108" t="s">
        <v>2113</v>
      </c>
      <c r="C615" s="108" t="s">
        <v>2113</v>
      </c>
      <c r="D615" s="108" t="s">
        <v>295</v>
      </c>
      <c r="E615" s="108" t="s">
        <v>2019</v>
      </c>
    </row>
    <row r="616" spans="1:7" x14ac:dyDescent="0.2">
      <c r="A616" s="108" t="s">
        <v>22</v>
      </c>
      <c r="B616" s="23" t="s">
        <v>2114</v>
      </c>
      <c r="C616" s="23" t="s">
        <v>2114</v>
      </c>
      <c r="D616" s="108" t="s">
        <v>295</v>
      </c>
      <c r="E616" s="23" t="s">
        <v>2021</v>
      </c>
    </row>
    <row r="617" spans="1:7" x14ac:dyDescent="0.2">
      <c r="A617" s="108" t="s">
        <v>22</v>
      </c>
      <c r="B617" s="23" t="s">
        <v>2115</v>
      </c>
      <c r="C617" s="23" t="s">
        <v>2115</v>
      </c>
      <c r="D617" s="108" t="s">
        <v>295</v>
      </c>
      <c r="E617" s="23" t="s">
        <v>2023</v>
      </c>
    </row>
    <row r="618" spans="1:7" x14ac:dyDescent="0.2">
      <c r="A618" s="108" t="s">
        <v>22</v>
      </c>
      <c r="B618" s="23" t="s">
        <v>2116</v>
      </c>
      <c r="C618" s="23" t="s">
        <v>2116</v>
      </c>
      <c r="D618" s="108" t="s">
        <v>295</v>
      </c>
      <c r="E618" s="23" t="s">
        <v>2024</v>
      </c>
    </row>
    <row r="619" spans="1:7" x14ac:dyDescent="0.2">
      <c r="A619" s="108" t="s">
        <v>22</v>
      </c>
      <c r="B619" s="23" t="s">
        <v>2117</v>
      </c>
      <c r="C619" s="23" t="s">
        <v>2117</v>
      </c>
      <c r="D619" s="108" t="s">
        <v>295</v>
      </c>
      <c r="E619" s="23" t="s">
        <v>2025</v>
      </c>
    </row>
    <row r="620" spans="1:7" x14ac:dyDescent="0.2">
      <c r="A620" s="108" t="s">
        <v>22</v>
      </c>
      <c r="B620" s="23" t="s">
        <v>2118</v>
      </c>
      <c r="C620" s="23" t="s">
        <v>2118</v>
      </c>
      <c r="D620" s="108" t="s">
        <v>295</v>
      </c>
      <c r="E620" s="23" t="s">
        <v>2026</v>
      </c>
    </row>
    <row r="621" spans="1:7" s="108" customFormat="1" x14ac:dyDescent="0.2">
      <c r="A621" s="108" t="s">
        <v>22</v>
      </c>
      <c r="B621" s="108" t="s">
        <v>378</v>
      </c>
      <c r="C621" s="108" t="s">
        <v>378</v>
      </c>
      <c r="D621" s="108" t="s">
        <v>295</v>
      </c>
      <c r="E621" s="108" t="s">
        <v>377</v>
      </c>
    </row>
    <row r="622" spans="1:7" s="108" customFormat="1" x14ac:dyDescent="0.2">
      <c r="A622" s="108" t="s">
        <v>22</v>
      </c>
      <c r="B622" s="108" t="s">
        <v>267</v>
      </c>
      <c r="C622" s="108" t="s">
        <v>1746</v>
      </c>
      <c r="D622" s="108" t="s">
        <v>259</v>
      </c>
      <c r="E622" s="108" t="s">
        <v>260</v>
      </c>
    </row>
    <row r="623" spans="1:7" s="108" customFormat="1" x14ac:dyDescent="0.2">
      <c r="A623" s="108" t="s">
        <v>22</v>
      </c>
      <c r="B623" s="108" t="s">
        <v>267</v>
      </c>
      <c r="C623" s="108" t="s">
        <v>1746</v>
      </c>
      <c r="D623" s="108" t="s">
        <v>259</v>
      </c>
      <c r="E623" s="108" t="s">
        <v>1955</v>
      </c>
    </row>
    <row r="624" spans="1:7" x14ac:dyDescent="0.2">
      <c r="A624" s="108" t="s">
        <v>22</v>
      </c>
      <c r="B624" s="108" t="s">
        <v>267</v>
      </c>
      <c r="C624" s="108" t="s">
        <v>1746</v>
      </c>
      <c r="D624" s="108" t="s">
        <v>259</v>
      </c>
      <c r="E624" s="108" t="s">
        <v>1957</v>
      </c>
      <c r="F624" s="108"/>
      <c r="G624" s="108"/>
    </row>
    <row r="625" spans="1:7" x14ac:dyDescent="0.2">
      <c r="A625" s="108" t="s">
        <v>22</v>
      </c>
      <c r="B625" s="108" t="s">
        <v>267</v>
      </c>
      <c r="C625" s="108" t="s">
        <v>1746</v>
      </c>
      <c r="D625" s="108" t="s">
        <v>259</v>
      </c>
      <c r="E625" s="108" t="s">
        <v>1958</v>
      </c>
      <c r="F625" s="108"/>
      <c r="G625" s="108"/>
    </row>
    <row r="626" spans="1:7" x14ac:dyDescent="0.2">
      <c r="A626" s="108" t="s">
        <v>22</v>
      </c>
      <c r="B626" s="108" t="s">
        <v>267</v>
      </c>
      <c r="C626" s="108" t="s">
        <v>1746</v>
      </c>
      <c r="D626" s="108" t="s">
        <v>259</v>
      </c>
      <c r="E626" s="108" t="s">
        <v>1959</v>
      </c>
      <c r="F626" s="108"/>
      <c r="G626" s="108"/>
    </row>
    <row r="627" spans="1:7" x14ac:dyDescent="0.2">
      <c r="A627" s="108" t="s">
        <v>22</v>
      </c>
      <c r="B627" s="108" t="s">
        <v>267</v>
      </c>
      <c r="C627" s="108" t="s">
        <v>1746</v>
      </c>
      <c r="D627" s="108" t="s">
        <v>259</v>
      </c>
      <c r="E627" s="108" t="s">
        <v>1960</v>
      </c>
      <c r="F627" s="108"/>
      <c r="G627" s="108"/>
    </row>
    <row r="628" spans="1:7" x14ac:dyDescent="0.2">
      <c r="A628" s="108" t="s">
        <v>22</v>
      </c>
      <c r="B628" s="108" t="s">
        <v>267</v>
      </c>
      <c r="C628" s="108" t="s">
        <v>1746</v>
      </c>
      <c r="D628" s="108" t="s">
        <v>400</v>
      </c>
      <c r="E628" s="108" t="s">
        <v>401</v>
      </c>
      <c r="F628" s="108"/>
      <c r="G628" s="108"/>
    </row>
    <row r="629" spans="1:7" x14ac:dyDescent="0.2">
      <c r="A629" s="108" t="s">
        <v>22</v>
      </c>
      <c r="B629" s="108" t="s">
        <v>267</v>
      </c>
      <c r="C629" s="108" t="s">
        <v>1746</v>
      </c>
      <c r="D629" s="108" t="s">
        <v>400</v>
      </c>
      <c r="E629" s="108" t="s">
        <v>1961</v>
      </c>
      <c r="F629" s="108"/>
      <c r="G629" s="108"/>
    </row>
    <row r="630" spans="1:7" x14ac:dyDescent="0.2">
      <c r="A630" s="108" t="s">
        <v>22</v>
      </c>
      <c r="B630" s="108" t="s">
        <v>267</v>
      </c>
      <c r="C630" s="108" t="s">
        <v>1746</v>
      </c>
      <c r="D630" s="108" t="s">
        <v>400</v>
      </c>
      <c r="E630" s="108" t="s">
        <v>402</v>
      </c>
      <c r="F630" s="108"/>
      <c r="G630" s="108"/>
    </row>
    <row r="631" spans="1:7" x14ac:dyDescent="0.2">
      <c r="A631" s="108" t="s">
        <v>22</v>
      </c>
      <c r="B631" s="108" t="s">
        <v>267</v>
      </c>
      <c r="C631" s="108" t="s">
        <v>1746</v>
      </c>
      <c r="D631" s="108" t="s">
        <v>400</v>
      </c>
      <c r="E631" s="108" t="s">
        <v>1963</v>
      </c>
      <c r="F631" s="108"/>
      <c r="G631" s="108"/>
    </row>
    <row r="632" spans="1:7" x14ac:dyDescent="0.2">
      <c r="A632" s="108" t="s">
        <v>22</v>
      </c>
      <c r="B632" s="108" t="s">
        <v>267</v>
      </c>
      <c r="C632" s="108" t="s">
        <v>1746</v>
      </c>
      <c r="D632" s="108" t="s">
        <v>400</v>
      </c>
      <c r="E632" s="108" t="s">
        <v>403</v>
      </c>
      <c r="F632" s="108"/>
      <c r="G632" s="108"/>
    </row>
    <row r="633" spans="1:7" x14ac:dyDescent="0.2">
      <c r="A633" s="108" t="s">
        <v>22</v>
      </c>
      <c r="B633" s="108" t="s">
        <v>267</v>
      </c>
      <c r="C633" s="108" t="s">
        <v>1746</v>
      </c>
      <c r="D633" s="108" t="s">
        <v>400</v>
      </c>
      <c r="E633" s="108" t="s">
        <v>404</v>
      </c>
      <c r="F633" s="108"/>
      <c r="G633" s="108"/>
    </row>
    <row r="634" spans="1:7" x14ac:dyDescent="0.2">
      <c r="A634" s="108" t="s">
        <v>22</v>
      </c>
      <c r="B634" s="108" t="s">
        <v>267</v>
      </c>
      <c r="C634" s="108" t="s">
        <v>1746</v>
      </c>
      <c r="D634" s="108" t="s">
        <v>400</v>
      </c>
      <c r="E634" s="108" t="s">
        <v>405</v>
      </c>
      <c r="F634" s="108"/>
      <c r="G634" s="108"/>
    </row>
    <row r="635" spans="1:7" x14ac:dyDescent="0.2">
      <c r="A635" s="108" t="s">
        <v>22</v>
      </c>
      <c r="B635" s="108" t="s">
        <v>267</v>
      </c>
      <c r="C635" s="108" t="s">
        <v>1746</v>
      </c>
      <c r="D635" s="108" t="s">
        <v>400</v>
      </c>
      <c r="E635" s="108" t="s">
        <v>406</v>
      </c>
      <c r="F635" s="108"/>
      <c r="G635" s="108"/>
    </row>
    <row r="636" spans="1:7" x14ac:dyDescent="0.2">
      <c r="A636" s="108" t="s">
        <v>22</v>
      </c>
      <c r="B636" s="108" t="s">
        <v>267</v>
      </c>
      <c r="C636" s="108" t="s">
        <v>1746</v>
      </c>
      <c r="D636" s="108" t="s">
        <v>272</v>
      </c>
      <c r="E636" s="108" t="s">
        <v>273</v>
      </c>
      <c r="F636" s="108"/>
      <c r="G636" s="108"/>
    </row>
    <row r="637" spans="1:7" x14ac:dyDescent="0.2">
      <c r="A637" s="108" t="s">
        <v>22</v>
      </c>
      <c r="B637" s="108" t="s">
        <v>267</v>
      </c>
      <c r="C637" s="108" t="s">
        <v>1746</v>
      </c>
      <c r="D637" s="108" t="s">
        <v>272</v>
      </c>
      <c r="E637" s="108" t="s">
        <v>1966</v>
      </c>
      <c r="F637" s="108"/>
      <c r="G637" s="108"/>
    </row>
    <row r="638" spans="1:7" x14ac:dyDescent="0.2">
      <c r="A638" s="108" t="s">
        <v>22</v>
      </c>
      <c r="B638" s="108" t="s">
        <v>267</v>
      </c>
      <c r="C638" s="108" t="s">
        <v>1746</v>
      </c>
      <c r="D638" s="108" t="s">
        <v>272</v>
      </c>
      <c r="E638" s="108" t="s">
        <v>280</v>
      </c>
      <c r="F638" s="108"/>
      <c r="G638" s="108"/>
    </row>
    <row r="639" spans="1:7" x14ac:dyDescent="0.2">
      <c r="A639" s="108" t="s">
        <v>22</v>
      </c>
      <c r="B639" s="108" t="s">
        <v>267</v>
      </c>
      <c r="C639" s="108" t="s">
        <v>1746</v>
      </c>
      <c r="D639" s="108" t="s">
        <v>272</v>
      </c>
      <c r="E639" s="108" t="s">
        <v>1968</v>
      </c>
      <c r="F639" s="108"/>
      <c r="G639" s="108"/>
    </row>
    <row r="640" spans="1:7" x14ac:dyDescent="0.2">
      <c r="A640" s="108" t="s">
        <v>22</v>
      </c>
      <c r="B640" s="108" t="s">
        <v>267</v>
      </c>
      <c r="C640" s="108" t="s">
        <v>1746</v>
      </c>
      <c r="D640" s="108" t="s">
        <v>272</v>
      </c>
      <c r="E640" s="108" t="s">
        <v>1970</v>
      </c>
      <c r="F640" s="108"/>
      <c r="G640" s="108"/>
    </row>
    <row r="641" spans="1:7" x14ac:dyDescent="0.2">
      <c r="A641" s="108" t="s">
        <v>22</v>
      </c>
      <c r="B641" s="108" t="s">
        <v>267</v>
      </c>
      <c r="C641" s="108" t="s">
        <v>1746</v>
      </c>
      <c r="D641" s="108" t="s">
        <v>272</v>
      </c>
      <c r="E641" s="108" t="s">
        <v>407</v>
      </c>
      <c r="F641" s="108"/>
      <c r="G641" s="108"/>
    </row>
    <row r="642" spans="1:7" x14ac:dyDescent="0.2">
      <c r="A642" s="108" t="s">
        <v>22</v>
      </c>
      <c r="B642" s="108" t="s">
        <v>267</v>
      </c>
      <c r="C642" s="108" t="s">
        <v>1746</v>
      </c>
      <c r="D642" s="108" t="s">
        <v>272</v>
      </c>
      <c r="E642" s="108" t="s">
        <v>408</v>
      </c>
      <c r="F642" s="108"/>
      <c r="G642" s="108"/>
    </row>
    <row r="643" spans="1:7" x14ac:dyDescent="0.2">
      <c r="A643" s="108" t="s">
        <v>22</v>
      </c>
      <c r="B643" s="108" t="s">
        <v>267</v>
      </c>
      <c r="C643" s="108" t="s">
        <v>1746</v>
      </c>
      <c r="D643" s="108" t="s">
        <v>272</v>
      </c>
      <c r="E643" s="108" t="s">
        <v>409</v>
      </c>
      <c r="F643" s="108"/>
      <c r="G643" s="108"/>
    </row>
    <row r="644" spans="1:7" x14ac:dyDescent="0.2">
      <c r="A644" s="108" t="s">
        <v>22</v>
      </c>
      <c r="B644" s="108" t="s">
        <v>267</v>
      </c>
      <c r="C644" s="108" t="s">
        <v>1746</v>
      </c>
      <c r="D644" s="108" t="s">
        <v>272</v>
      </c>
      <c r="E644" s="108" t="s">
        <v>1971</v>
      </c>
      <c r="F644" s="108"/>
      <c r="G644" s="108"/>
    </row>
    <row r="645" spans="1:7" x14ac:dyDescent="0.2">
      <c r="A645" s="108" t="s">
        <v>22</v>
      </c>
      <c r="B645" s="108" t="s">
        <v>267</v>
      </c>
      <c r="C645" s="108" t="s">
        <v>1746</v>
      </c>
      <c r="D645" s="108" t="s">
        <v>272</v>
      </c>
      <c r="E645" s="108" t="s">
        <v>317</v>
      </c>
      <c r="F645" s="108"/>
      <c r="G645" s="108"/>
    </row>
    <row r="646" spans="1:7" x14ac:dyDescent="0.2">
      <c r="A646" s="108" t="s">
        <v>22</v>
      </c>
      <c r="B646" s="108" t="s">
        <v>267</v>
      </c>
      <c r="C646" s="108" t="s">
        <v>1746</v>
      </c>
      <c r="D646" s="108" t="s">
        <v>272</v>
      </c>
      <c r="E646" s="108" t="s">
        <v>1973</v>
      </c>
      <c r="F646" s="108"/>
      <c r="G646" s="108"/>
    </row>
    <row r="647" spans="1:7" x14ac:dyDescent="0.2">
      <c r="A647" s="108" t="s">
        <v>22</v>
      </c>
      <c r="B647" s="108" t="s">
        <v>267</v>
      </c>
      <c r="C647" s="108" t="s">
        <v>1746</v>
      </c>
      <c r="D647" s="108" t="s">
        <v>305</v>
      </c>
      <c r="E647" s="108" t="s">
        <v>306</v>
      </c>
      <c r="F647" s="108"/>
      <c r="G647" s="108"/>
    </row>
    <row r="648" spans="1:7" x14ac:dyDescent="0.2">
      <c r="A648" s="108" t="s">
        <v>22</v>
      </c>
      <c r="B648" s="108" t="s">
        <v>267</v>
      </c>
      <c r="C648" s="108" t="s">
        <v>1746</v>
      </c>
      <c r="D648" s="108" t="s">
        <v>305</v>
      </c>
      <c r="E648" s="108" t="s">
        <v>1974</v>
      </c>
      <c r="F648" s="108"/>
      <c r="G648" s="108"/>
    </row>
    <row r="649" spans="1:7" x14ac:dyDescent="0.2">
      <c r="A649" s="108" t="s">
        <v>22</v>
      </c>
      <c r="B649" s="108" t="s">
        <v>267</v>
      </c>
      <c r="C649" s="108" t="s">
        <v>1746</v>
      </c>
      <c r="D649" s="108" t="s">
        <v>305</v>
      </c>
      <c r="E649" s="108" t="s">
        <v>1975</v>
      </c>
      <c r="F649" s="108"/>
      <c r="G649" s="108"/>
    </row>
    <row r="650" spans="1:7" x14ac:dyDescent="0.2">
      <c r="A650" s="108" t="s">
        <v>22</v>
      </c>
      <c r="B650" s="108" t="s">
        <v>267</v>
      </c>
      <c r="C650" s="108" t="s">
        <v>1746</v>
      </c>
      <c r="D650" s="108" t="s">
        <v>305</v>
      </c>
      <c r="E650" s="108" t="s">
        <v>410</v>
      </c>
      <c r="F650" s="108"/>
      <c r="G650" s="108"/>
    </row>
    <row r="651" spans="1:7" x14ac:dyDescent="0.2">
      <c r="A651" s="108" t="s">
        <v>22</v>
      </c>
      <c r="B651" s="108" t="s">
        <v>267</v>
      </c>
      <c r="C651" s="108" t="s">
        <v>1746</v>
      </c>
      <c r="D651" s="108" t="s">
        <v>305</v>
      </c>
      <c r="E651" s="108" t="s">
        <v>1978</v>
      </c>
      <c r="F651" s="108"/>
      <c r="G651" s="108"/>
    </row>
    <row r="652" spans="1:7" x14ac:dyDescent="0.2">
      <c r="A652" s="108" t="s">
        <v>22</v>
      </c>
      <c r="B652" s="108" t="s">
        <v>267</v>
      </c>
      <c r="C652" s="108" t="s">
        <v>1746</v>
      </c>
      <c r="D652" s="108" t="s">
        <v>305</v>
      </c>
      <c r="E652" s="108" t="s">
        <v>1980</v>
      </c>
      <c r="F652" s="108"/>
      <c r="G652" s="108"/>
    </row>
    <row r="653" spans="1:7" x14ac:dyDescent="0.2">
      <c r="A653" s="108" t="s">
        <v>22</v>
      </c>
      <c r="B653" s="108" t="s">
        <v>267</v>
      </c>
      <c r="C653" s="108" t="s">
        <v>1746</v>
      </c>
      <c r="D653" s="108" t="s">
        <v>305</v>
      </c>
      <c r="E653" s="108" t="s">
        <v>1981</v>
      </c>
      <c r="F653" s="108"/>
      <c r="G653" s="108"/>
    </row>
    <row r="654" spans="1:7" x14ac:dyDescent="0.2">
      <c r="A654" s="108" t="s">
        <v>22</v>
      </c>
      <c r="B654" s="108" t="s">
        <v>267</v>
      </c>
      <c r="C654" s="108" t="s">
        <v>1746</v>
      </c>
      <c r="D654" s="108" t="s">
        <v>305</v>
      </c>
      <c r="E654" s="108" t="s">
        <v>309</v>
      </c>
      <c r="F654" s="108"/>
      <c r="G654" s="108"/>
    </row>
    <row r="655" spans="1:7" x14ac:dyDescent="0.2">
      <c r="A655" s="108" t="s">
        <v>22</v>
      </c>
      <c r="B655" s="108" t="s">
        <v>267</v>
      </c>
      <c r="C655" s="108" t="s">
        <v>1746</v>
      </c>
      <c r="D655" s="108" t="s">
        <v>327</v>
      </c>
      <c r="E655" s="108" t="s">
        <v>411</v>
      </c>
      <c r="F655" s="108"/>
      <c r="G655" s="108"/>
    </row>
    <row r="656" spans="1:7" x14ac:dyDescent="0.2">
      <c r="A656" s="108" t="s">
        <v>22</v>
      </c>
      <c r="B656" s="108" t="s">
        <v>267</v>
      </c>
      <c r="C656" s="108" t="s">
        <v>1746</v>
      </c>
      <c r="D656" s="108" t="s">
        <v>327</v>
      </c>
      <c r="E656" s="108" t="s">
        <v>1985</v>
      </c>
      <c r="F656" s="108"/>
      <c r="G656" s="108"/>
    </row>
    <row r="657" spans="1:7" x14ac:dyDescent="0.2">
      <c r="A657" s="108" t="s">
        <v>22</v>
      </c>
      <c r="B657" s="108" t="s">
        <v>267</v>
      </c>
      <c r="C657" s="108" t="s">
        <v>1746</v>
      </c>
      <c r="D657" s="108" t="s">
        <v>327</v>
      </c>
      <c r="E657" s="108" t="s">
        <v>329</v>
      </c>
      <c r="F657" s="108"/>
      <c r="G657" s="108"/>
    </row>
    <row r="658" spans="1:7" x14ac:dyDescent="0.2">
      <c r="A658" s="108" t="s">
        <v>22</v>
      </c>
      <c r="B658" s="108" t="s">
        <v>267</v>
      </c>
      <c r="C658" s="108" t="s">
        <v>1746</v>
      </c>
      <c r="D658" s="108" t="s">
        <v>327</v>
      </c>
      <c r="E658" s="108" t="s">
        <v>1988</v>
      </c>
      <c r="F658" s="108"/>
      <c r="G658" s="108"/>
    </row>
    <row r="659" spans="1:7" x14ac:dyDescent="0.2">
      <c r="A659" s="108" t="s">
        <v>22</v>
      </c>
      <c r="B659" s="108" t="s">
        <v>267</v>
      </c>
      <c r="C659" s="108" t="s">
        <v>1746</v>
      </c>
      <c r="D659" s="108" t="s">
        <v>327</v>
      </c>
      <c r="E659" s="108" t="s">
        <v>331</v>
      </c>
      <c r="F659" s="108"/>
      <c r="G659" s="108"/>
    </row>
    <row r="660" spans="1:7" x14ac:dyDescent="0.2">
      <c r="A660" s="108" t="s">
        <v>22</v>
      </c>
      <c r="B660" s="108" t="s">
        <v>267</v>
      </c>
      <c r="C660" s="108" t="s">
        <v>1746</v>
      </c>
      <c r="D660" s="108" t="s">
        <v>242</v>
      </c>
      <c r="E660" s="108" t="s">
        <v>1991</v>
      </c>
      <c r="F660" s="108"/>
      <c r="G660" s="108"/>
    </row>
    <row r="661" spans="1:7" x14ac:dyDescent="0.2">
      <c r="A661" s="108" t="s">
        <v>22</v>
      </c>
      <c r="B661" s="108" t="s">
        <v>267</v>
      </c>
      <c r="C661" s="108" t="s">
        <v>1746</v>
      </c>
      <c r="D661" s="108" t="s">
        <v>242</v>
      </c>
      <c r="E661" s="108" t="s">
        <v>1992</v>
      </c>
      <c r="F661" s="108"/>
      <c r="G661" s="108"/>
    </row>
    <row r="662" spans="1:7" x14ac:dyDescent="0.2">
      <c r="A662" s="108" t="s">
        <v>22</v>
      </c>
      <c r="B662" s="108" t="s">
        <v>267</v>
      </c>
      <c r="C662" s="108" t="s">
        <v>1746</v>
      </c>
      <c r="D662" s="108" t="s">
        <v>242</v>
      </c>
      <c r="E662" s="108" t="s">
        <v>412</v>
      </c>
      <c r="F662" s="108"/>
      <c r="G662" s="108"/>
    </row>
    <row r="663" spans="1:7" x14ac:dyDescent="0.2">
      <c r="A663" s="108" t="s">
        <v>22</v>
      </c>
      <c r="B663" s="108" t="s">
        <v>267</v>
      </c>
      <c r="C663" s="108" t="s">
        <v>1746</v>
      </c>
      <c r="D663" s="108" t="s">
        <v>242</v>
      </c>
      <c r="E663" s="108" t="s">
        <v>1993</v>
      </c>
      <c r="F663" s="108"/>
      <c r="G663" s="108"/>
    </row>
    <row r="664" spans="1:7" x14ac:dyDescent="0.2">
      <c r="A664" s="108" t="s">
        <v>22</v>
      </c>
      <c r="B664" s="108" t="s">
        <v>267</v>
      </c>
      <c r="C664" s="108" t="s">
        <v>1746</v>
      </c>
      <c r="D664" s="108" t="s">
        <v>242</v>
      </c>
      <c r="E664" s="108" t="s">
        <v>1994</v>
      </c>
      <c r="F664" s="108"/>
      <c r="G664" s="108"/>
    </row>
    <row r="665" spans="1:7" x14ac:dyDescent="0.2">
      <c r="A665" s="108" t="s">
        <v>22</v>
      </c>
      <c r="B665" s="108" t="s">
        <v>267</v>
      </c>
      <c r="C665" s="108" t="s">
        <v>1746</v>
      </c>
      <c r="D665" s="108" t="s">
        <v>242</v>
      </c>
      <c r="E665" s="108" t="s">
        <v>1995</v>
      </c>
      <c r="F665" s="108"/>
      <c r="G665" s="108"/>
    </row>
    <row r="666" spans="1:7" x14ac:dyDescent="0.2">
      <c r="A666" s="108" t="s">
        <v>22</v>
      </c>
      <c r="B666" s="108" t="s">
        <v>267</v>
      </c>
      <c r="C666" s="108" t="s">
        <v>1746</v>
      </c>
      <c r="D666" s="108" t="s">
        <v>242</v>
      </c>
      <c r="E666" s="108" t="s">
        <v>311</v>
      </c>
      <c r="F666" s="108"/>
      <c r="G666" s="108"/>
    </row>
    <row r="667" spans="1:7" x14ac:dyDescent="0.2">
      <c r="A667" s="108" t="s">
        <v>22</v>
      </c>
      <c r="B667" s="108" t="s">
        <v>267</v>
      </c>
      <c r="C667" s="108" t="s">
        <v>1746</v>
      </c>
      <c r="D667" s="108" t="s">
        <v>242</v>
      </c>
      <c r="E667" s="108" t="s">
        <v>243</v>
      </c>
      <c r="F667" s="108"/>
      <c r="G667" s="108"/>
    </row>
    <row r="668" spans="1:7" x14ac:dyDescent="0.2">
      <c r="A668" s="108" t="s">
        <v>22</v>
      </c>
      <c r="B668" s="108" t="s">
        <v>267</v>
      </c>
      <c r="C668" s="108" t="s">
        <v>1746</v>
      </c>
      <c r="D668" s="108" t="s">
        <v>242</v>
      </c>
      <c r="E668" s="108" t="s">
        <v>413</v>
      </c>
      <c r="F668" s="108"/>
      <c r="G668" s="108"/>
    </row>
    <row r="669" spans="1:7" x14ac:dyDescent="0.2">
      <c r="A669" s="108" t="s">
        <v>22</v>
      </c>
      <c r="B669" s="108" t="s">
        <v>267</v>
      </c>
      <c r="C669" s="108" t="s">
        <v>1746</v>
      </c>
      <c r="D669" s="108" t="s">
        <v>320</v>
      </c>
      <c r="E669" s="108" t="s">
        <v>1996</v>
      </c>
      <c r="F669" s="108"/>
      <c r="G669" s="108"/>
    </row>
    <row r="670" spans="1:7" x14ac:dyDescent="0.2">
      <c r="A670" s="108" t="s">
        <v>22</v>
      </c>
      <c r="B670" s="108" t="s">
        <v>267</v>
      </c>
      <c r="C670" s="108" t="s">
        <v>1746</v>
      </c>
      <c r="D670" s="108" t="s">
        <v>320</v>
      </c>
      <c r="E670" s="108" t="s">
        <v>1997</v>
      </c>
      <c r="F670" s="108"/>
      <c r="G670" s="108"/>
    </row>
    <row r="671" spans="1:7" x14ac:dyDescent="0.2">
      <c r="A671" s="108" t="s">
        <v>22</v>
      </c>
      <c r="B671" s="108" t="s">
        <v>267</v>
      </c>
      <c r="C671" s="108" t="s">
        <v>1746</v>
      </c>
      <c r="D671" s="108" t="s">
        <v>320</v>
      </c>
      <c r="E671" s="108" t="s">
        <v>414</v>
      </c>
      <c r="F671" s="108"/>
      <c r="G671" s="108"/>
    </row>
    <row r="672" spans="1:7" x14ac:dyDescent="0.2">
      <c r="A672" s="108" t="s">
        <v>22</v>
      </c>
      <c r="B672" s="108" t="s">
        <v>267</v>
      </c>
      <c r="C672" s="108" t="s">
        <v>1746</v>
      </c>
      <c r="D672" s="108" t="s">
        <v>320</v>
      </c>
      <c r="E672" s="108" t="s">
        <v>415</v>
      </c>
      <c r="F672" s="108"/>
      <c r="G672" s="108"/>
    </row>
    <row r="673" spans="1:7" x14ac:dyDescent="0.2">
      <c r="A673" s="108" t="s">
        <v>22</v>
      </c>
      <c r="B673" s="108" t="s">
        <v>267</v>
      </c>
      <c r="C673" s="108" t="s">
        <v>1746</v>
      </c>
      <c r="D673" s="108" t="s">
        <v>320</v>
      </c>
      <c r="E673" s="108" t="s">
        <v>1999</v>
      </c>
      <c r="F673" s="108"/>
      <c r="G673" s="108"/>
    </row>
    <row r="674" spans="1:7" x14ac:dyDescent="0.2">
      <c r="A674" s="108" t="s">
        <v>22</v>
      </c>
      <c r="B674" s="108" t="s">
        <v>267</v>
      </c>
      <c r="C674" s="108" t="s">
        <v>1746</v>
      </c>
      <c r="D674" s="108" t="s">
        <v>320</v>
      </c>
      <c r="E674" s="108" t="s">
        <v>1683</v>
      </c>
      <c r="F674" s="108"/>
      <c r="G674" s="108"/>
    </row>
    <row r="675" spans="1:7" x14ac:dyDescent="0.2">
      <c r="A675" s="108" t="s">
        <v>22</v>
      </c>
      <c r="B675" s="108" t="s">
        <v>267</v>
      </c>
      <c r="C675" s="108" t="s">
        <v>1746</v>
      </c>
      <c r="D675" s="108" t="s">
        <v>320</v>
      </c>
      <c r="E675" s="108" t="s">
        <v>2000</v>
      </c>
      <c r="F675" s="108"/>
      <c r="G675" s="108"/>
    </row>
    <row r="676" spans="1:7" x14ac:dyDescent="0.2">
      <c r="A676" s="108" t="s">
        <v>22</v>
      </c>
      <c r="B676" s="108" t="s">
        <v>267</v>
      </c>
      <c r="C676" s="108" t="s">
        <v>1746</v>
      </c>
      <c r="D676" s="108" t="s">
        <v>320</v>
      </c>
      <c r="E676" s="108" t="s">
        <v>2001</v>
      </c>
      <c r="F676" s="108"/>
      <c r="G676" s="108"/>
    </row>
    <row r="677" spans="1:7" x14ac:dyDescent="0.2">
      <c r="A677" s="108" t="s">
        <v>22</v>
      </c>
      <c r="B677" s="108" t="s">
        <v>267</v>
      </c>
      <c r="C677" s="108" t="s">
        <v>1746</v>
      </c>
      <c r="D677" s="108" t="s">
        <v>320</v>
      </c>
      <c r="E677" s="108" t="s">
        <v>416</v>
      </c>
      <c r="F677" s="108"/>
      <c r="G677" s="108"/>
    </row>
    <row r="678" spans="1:7" x14ac:dyDescent="0.2">
      <c r="A678" s="108" t="s">
        <v>22</v>
      </c>
      <c r="B678" s="108" t="s">
        <v>267</v>
      </c>
      <c r="C678" s="108" t="s">
        <v>1746</v>
      </c>
      <c r="D678" s="108" t="s">
        <v>320</v>
      </c>
      <c r="E678" s="108" t="s">
        <v>2002</v>
      </c>
      <c r="F678" s="108"/>
      <c r="G678" s="108"/>
    </row>
    <row r="679" spans="1:7" x14ac:dyDescent="0.2">
      <c r="A679" s="108" t="s">
        <v>22</v>
      </c>
      <c r="B679" s="108" t="s">
        <v>267</v>
      </c>
      <c r="C679" s="108" t="s">
        <v>1746</v>
      </c>
      <c r="D679" s="108" t="s">
        <v>320</v>
      </c>
      <c r="E679" s="108" t="s">
        <v>321</v>
      </c>
      <c r="F679" s="108"/>
      <c r="G679" s="108"/>
    </row>
    <row r="680" spans="1:7" x14ac:dyDescent="0.2">
      <c r="A680" s="108" t="s">
        <v>22</v>
      </c>
      <c r="B680" s="108" t="s">
        <v>267</v>
      </c>
      <c r="C680" s="108" t="s">
        <v>1746</v>
      </c>
      <c r="D680" s="108" t="s">
        <v>320</v>
      </c>
      <c r="E680" s="108" t="s">
        <v>417</v>
      </c>
      <c r="F680" s="108"/>
      <c r="G680" s="108"/>
    </row>
    <row r="681" spans="1:7" x14ac:dyDescent="0.2">
      <c r="A681" s="108" t="s">
        <v>22</v>
      </c>
      <c r="B681" s="108" t="s">
        <v>267</v>
      </c>
      <c r="C681" s="108" t="s">
        <v>1746</v>
      </c>
      <c r="D681" s="108" t="s">
        <v>289</v>
      </c>
      <c r="E681" s="108" t="s">
        <v>2003</v>
      </c>
      <c r="F681" s="108"/>
      <c r="G681" s="108"/>
    </row>
    <row r="682" spans="1:7" x14ac:dyDescent="0.2">
      <c r="A682" s="108" t="s">
        <v>22</v>
      </c>
      <c r="B682" s="108" t="s">
        <v>267</v>
      </c>
      <c r="C682" s="108" t="s">
        <v>1746</v>
      </c>
      <c r="D682" s="108" t="s">
        <v>289</v>
      </c>
      <c r="E682" s="108" t="s">
        <v>418</v>
      </c>
      <c r="F682" s="108"/>
      <c r="G682" s="108"/>
    </row>
    <row r="683" spans="1:7" x14ac:dyDescent="0.2">
      <c r="A683" s="108" t="s">
        <v>22</v>
      </c>
      <c r="B683" s="108" t="s">
        <v>267</v>
      </c>
      <c r="C683" s="108" t="s">
        <v>1746</v>
      </c>
      <c r="D683" s="108" t="s">
        <v>289</v>
      </c>
      <c r="E683" s="108" t="s">
        <v>2006</v>
      </c>
      <c r="F683" s="108"/>
      <c r="G683" s="108"/>
    </row>
    <row r="684" spans="1:7" x14ac:dyDescent="0.2">
      <c r="A684" s="108" t="s">
        <v>22</v>
      </c>
      <c r="B684" s="108" t="s">
        <v>267</v>
      </c>
      <c r="C684" s="108" t="s">
        <v>1746</v>
      </c>
      <c r="D684" s="108" t="s">
        <v>289</v>
      </c>
      <c r="E684" s="108" t="s">
        <v>2008</v>
      </c>
      <c r="F684" s="108"/>
      <c r="G684" s="108"/>
    </row>
    <row r="685" spans="1:7" x14ac:dyDescent="0.2">
      <c r="A685" s="108" t="s">
        <v>22</v>
      </c>
      <c r="B685" s="108" t="s">
        <v>267</v>
      </c>
      <c r="C685" s="108" t="s">
        <v>1746</v>
      </c>
      <c r="D685" s="108" t="s">
        <v>289</v>
      </c>
      <c r="E685" s="108" t="s">
        <v>2010</v>
      </c>
      <c r="F685" s="108"/>
      <c r="G685" s="108"/>
    </row>
    <row r="686" spans="1:7" x14ac:dyDescent="0.2">
      <c r="A686" s="108" t="s">
        <v>22</v>
      </c>
      <c r="B686" s="108" t="s">
        <v>267</v>
      </c>
      <c r="C686" s="108" t="s">
        <v>1746</v>
      </c>
      <c r="D686" s="108" t="s">
        <v>289</v>
      </c>
      <c r="E686" s="108" t="s">
        <v>2012</v>
      </c>
      <c r="F686" s="108"/>
      <c r="G686" s="108"/>
    </row>
    <row r="687" spans="1:7" x14ac:dyDescent="0.2">
      <c r="A687" s="108" t="s">
        <v>22</v>
      </c>
      <c r="B687" s="108" t="s">
        <v>267</v>
      </c>
      <c r="C687" s="108" t="s">
        <v>1746</v>
      </c>
      <c r="D687" s="108" t="s">
        <v>289</v>
      </c>
      <c r="E687" s="108" t="s">
        <v>2013</v>
      </c>
      <c r="F687" s="108"/>
      <c r="G687" s="108"/>
    </row>
    <row r="688" spans="1:7" x14ac:dyDescent="0.2">
      <c r="A688" s="108" t="s">
        <v>22</v>
      </c>
      <c r="B688" s="108" t="s">
        <v>267</v>
      </c>
      <c r="C688" s="108" t="s">
        <v>1746</v>
      </c>
      <c r="D688" s="108" t="s">
        <v>332</v>
      </c>
      <c r="E688" s="108" t="s">
        <v>2015</v>
      </c>
      <c r="F688" s="108"/>
      <c r="G688" s="108"/>
    </row>
    <row r="689" spans="1:7" x14ac:dyDescent="0.2">
      <c r="A689" s="108" t="s">
        <v>22</v>
      </c>
      <c r="B689" s="108" t="s">
        <v>267</v>
      </c>
      <c r="C689" s="108" t="s">
        <v>1746</v>
      </c>
      <c r="D689" s="108" t="s">
        <v>332</v>
      </c>
      <c r="E689" s="108" t="s">
        <v>336</v>
      </c>
      <c r="F689" s="108"/>
      <c r="G689" s="108"/>
    </row>
    <row r="690" spans="1:7" x14ac:dyDescent="0.2">
      <c r="A690" s="108" t="s">
        <v>22</v>
      </c>
      <c r="B690" s="108" t="s">
        <v>267</v>
      </c>
      <c r="C690" s="108" t="s">
        <v>1746</v>
      </c>
      <c r="D690" s="108" t="s">
        <v>332</v>
      </c>
      <c r="E690" s="108" t="s">
        <v>333</v>
      </c>
      <c r="F690" s="108"/>
      <c r="G690" s="108"/>
    </row>
    <row r="691" spans="1:7" x14ac:dyDescent="0.2">
      <c r="A691" s="108" t="s">
        <v>22</v>
      </c>
      <c r="B691" s="108" t="s">
        <v>267</v>
      </c>
      <c r="C691" s="108" t="s">
        <v>1746</v>
      </c>
      <c r="D691" s="108" t="s">
        <v>295</v>
      </c>
      <c r="E691" s="108" t="s">
        <v>2017</v>
      </c>
      <c r="F691" s="108"/>
      <c r="G691" s="108"/>
    </row>
    <row r="692" spans="1:7" x14ac:dyDescent="0.2">
      <c r="A692" s="108" t="s">
        <v>22</v>
      </c>
      <c r="B692" s="108" t="s">
        <v>267</v>
      </c>
      <c r="C692" s="108" t="s">
        <v>1746</v>
      </c>
      <c r="D692" s="108" t="s">
        <v>295</v>
      </c>
      <c r="E692" s="108" t="s">
        <v>2018</v>
      </c>
      <c r="F692" s="108"/>
      <c r="G692" s="108"/>
    </row>
    <row r="693" spans="1:7" x14ac:dyDescent="0.2">
      <c r="A693" s="108" t="s">
        <v>22</v>
      </c>
      <c r="B693" s="108" t="s">
        <v>267</v>
      </c>
      <c r="C693" s="108" t="s">
        <v>1746</v>
      </c>
      <c r="D693" s="108" t="s">
        <v>295</v>
      </c>
      <c r="E693" s="108" t="s">
        <v>296</v>
      </c>
      <c r="F693" s="108"/>
      <c r="G693" s="108"/>
    </row>
    <row r="694" spans="1:7" x14ac:dyDescent="0.2">
      <c r="A694" s="108" t="s">
        <v>22</v>
      </c>
      <c r="B694" s="108" t="s">
        <v>267</v>
      </c>
      <c r="C694" s="108" t="s">
        <v>1746</v>
      </c>
      <c r="D694" s="108" t="s">
        <v>295</v>
      </c>
      <c r="E694" s="108" t="s">
        <v>2019</v>
      </c>
      <c r="F694" s="108"/>
      <c r="G694" s="108"/>
    </row>
    <row r="695" spans="1:7" x14ac:dyDescent="0.2">
      <c r="A695" s="108" t="s">
        <v>22</v>
      </c>
      <c r="B695" s="108" t="s">
        <v>267</v>
      </c>
      <c r="C695" s="108" t="s">
        <v>1746</v>
      </c>
      <c r="D695" s="108" t="s">
        <v>295</v>
      </c>
      <c r="E695" s="108" t="s">
        <v>2021</v>
      </c>
      <c r="F695" s="108"/>
      <c r="G695" s="108"/>
    </row>
    <row r="696" spans="1:7" x14ac:dyDescent="0.2">
      <c r="A696" s="108" t="s">
        <v>22</v>
      </c>
      <c r="B696" s="108" t="s">
        <v>267</v>
      </c>
      <c r="C696" s="108" t="s">
        <v>1746</v>
      </c>
      <c r="D696" s="108" t="s">
        <v>295</v>
      </c>
      <c r="E696" s="108" t="s">
        <v>2023</v>
      </c>
      <c r="F696" s="108"/>
      <c r="G696" s="108"/>
    </row>
    <row r="697" spans="1:7" x14ac:dyDescent="0.2">
      <c r="A697" s="108" t="s">
        <v>22</v>
      </c>
      <c r="B697" s="108" t="s">
        <v>267</v>
      </c>
      <c r="C697" s="108" t="s">
        <v>1746</v>
      </c>
      <c r="D697" s="108" t="s">
        <v>295</v>
      </c>
      <c r="E697" s="108" t="s">
        <v>2024</v>
      </c>
      <c r="F697" s="108"/>
      <c r="G697" s="108"/>
    </row>
    <row r="698" spans="1:7" x14ac:dyDescent="0.2">
      <c r="A698" s="108" t="s">
        <v>22</v>
      </c>
      <c r="B698" s="108" t="s">
        <v>267</v>
      </c>
      <c r="C698" s="108" t="s">
        <v>1746</v>
      </c>
      <c r="D698" s="108" t="s">
        <v>295</v>
      </c>
      <c r="E698" s="108" t="s">
        <v>2025</v>
      </c>
      <c r="F698" s="108"/>
      <c r="G698" s="108"/>
    </row>
    <row r="699" spans="1:7" x14ac:dyDescent="0.2">
      <c r="A699" s="108" t="s">
        <v>22</v>
      </c>
      <c r="B699" s="108" t="s">
        <v>267</v>
      </c>
      <c r="C699" s="108" t="s">
        <v>1746</v>
      </c>
      <c r="D699" s="108" t="s">
        <v>295</v>
      </c>
      <c r="E699" s="108" t="s">
        <v>2026</v>
      </c>
      <c r="F699" s="108"/>
      <c r="G699" s="108"/>
    </row>
    <row r="700" spans="1:7" x14ac:dyDescent="0.2">
      <c r="A700" s="108" t="s">
        <v>22</v>
      </c>
      <c r="B700" s="108" t="s">
        <v>267</v>
      </c>
      <c r="C700" s="108" t="s">
        <v>1746</v>
      </c>
      <c r="D700" s="108" t="s">
        <v>295</v>
      </c>
      <c r="E700" s="108" t="s">
        <v>377</v>
      </c>
      <c r="F700" s="108"/>
      <c r="G700" s="108"/>
    </row>
    <row r="702" spans="1:7" s="108" customFormat="1" x14ac:dyDescent="0.2">
      <c r="A702" s="108" t="s">
        <v>23</v>
      </c>
      <c r="B702" s="108" t="s">
        <v>2119</v>
      </c>
      <c r="C702" s="108" t="s">
        <v>2119</v>
      </c>
      <c r="D702" s="108" t="s">
        <v>259</v>
      </c>
      <c r="E702" s="108" t="s">
        <v>260</v>
      </c>
      <c r="F702" s="108" t="s">
        <v>263</v>
      </c>
    </row>
    <row r="703" spans="1:7" s="108" customFormat="1" x14ac:dyDescent="0.2">
      <c r="A703" s="108" t="s">
        <v>23</v>
      </c>
      <c r="B703" s="108" t="s">
        <v>2120</v>
      </c>
      <c r="C703" s="108" t="s">
        <v>2121</v>
      </c>
      <c r="D703" s="108" t="s">
        <v>259</v>
      </c>
      <c r="E703" s="108" t="s">
        <v>260</v>
      </c>
      <c r="F703" s="108" t="s">
        <v>263</v>
      </c>
    </row>
    <row r="704" spans="1:7" s="108" customFormat="1" x14ac:dyDescent="0.2">
      <c r="A704" s="108" t="s">
        <v>23</v>
      </c>
      <c r="B704" s="108" t="s">
        <v>2122</v>
      </c>
      <c r="C704" s="108" t="s">
        <v>2122</v>
      </c>
      <c r="D704" s="108" t="s">
        <v>259</v>
      </c>
      <c r="E704" s="108" t="s">
        <v>260</v>
      </c>
      <c r="F704" s="108" t="s">
        <v>263</v>
      </c>
    </row>
    <row r="705" spans="1:6" s="108" customFormat="1" x14ac:dyDescent="0.2">
      <c r="A705" s="108" t="s">
        <v>23</v>
      </c>
      <c r="B705" s="108" t="s">
        <v>2123</v>
      </c>
      <c r="C705" s="108" t="s">
        <v>2123</v>
      </c>
      <c r="D705" s="108" t="s">
        <v>259</v>
      </c>
      <c r="E705" s="108" t="s">
        <v>260</v>
      </c>
      <c r="F705" s="108" t="s">
        <v>263</v>
      </c>
    </row>
    <row r="706" spans="1:6" s="108" customFormat="1" x14ac:dyDescent="0.2">
      <c r="A706" s="108" t="s">
        <v>23</v>
      </c>
      <c r="B706" s="108" t="s">
        <v>264</v>
      </c>
      <c r="C706" s="108" t="s">
        <v>2124</v>
      </c>
      <c r="D706" s="108" t="s">
        <v>259</v>
      </c>
      <c r="E706" s="108" t="s">
        <v>260</v>
      </c>
      <c r="F706" s="108" t="s">
        <v>263</v>
      </c>
    </row>
    <row r="707" spans="1:6" s="108" customFormat="1" x14ac:dyDescent="0.2">
      <c r="A707" s="108" t="s">
        <v>23</v>
      </c>
      <c r="B707" s="108" t="s">
        <v>2125</v>
      </c>
      <c r="C707" s="108" t="s">
        <v>2125</v>
      </c>
      <c r="D707" s="108" t="s">
        <v>259</v>
      </c>
      <c r="E707" s="108" t="s">
        <v>260</v>
      </c>
      <c r="F707" s="108" t="s">
        <v>263</v>
      </c>
    </row>
    <row r="708" spans="1:6" s="108" customFormat="1" x14ac:dyDescent="0.2">
      <c r="A708" s="108" t="s">
        <v>23</v>
      </c>
      <c r="B708" s="108" t="s">
        <v>299</v>
      </c>
      <c r="C708" s="108" t="s">
        <v>299</v>
      </c>
      <c r="D708" s="108" t="s">
        <v>259</v>
      </c>
      <c r="E708" s="108" t="s">
        <v>260</v>
      </c>
      <c r="F708" s="108" t="s">
        <v>263</v>
      </c>
    </row>
    <row r="709" spans="1:6" s="108" customFormat="1" x14ac:dyDescent="0.2">
      <c r="A709" s="108" t="s">
        <v>23</v>
      </c>
      <c r="B709" s="108" t="s">
        <v>267</v>
      </c>
      <c r="C709" s="108" t="s">
        <v>1746</v>
      </c>
      <c r="D709" s="108" t="s">
        <v>259</v>
      </c>
      <c r="E709" s="108" t="s">
        <v>260</v>
      </c>
      <c r="F709" s="108" t="s">
        <v>263</v>
      </c>
    </row>
    <row r="710" spans="1:6" s="108" customFormat="1" x14ac:dyDescent="0.2">
      <c r="A710" s="108" t="s">
        <v>23</v>
      </c>
      <c r="B710" s="108" t="s">
        <v>2126</v>
      </c>
      <c r="C710" s="108" t="s">
        <v>2127</v>
      </c>
      <c r="D710" s="108" t="s">
        <v>400</v>
      </c>
      <c r="E710" s="108" t="s">
        <v>403</v>
      </c>
      <c r="F710" s="108" t="s">
        <v>422</v>
      </c>
    </row>
    <row r="711" spans="1:6" s="108" customFormat="1" x14ac:dyDescent="0.2">
      <c r="A711" s="108" t="s">
        <v>23</v>
      </c>
      <c r="B711" s="108" t="s">
        <v>456</v>
      </c>
      <c r="C711" s="108" t="s">
        <v>2128</v>
      </c>
      <c r="D711" s="108" t="s">
        <v>400</v>
      </c>
      <c r="E711" s="108" t="s">
        <v>403</v>
      </c>
      <c r="F711" s="108" t="s">
        <v>422</v>
      </c>
    </row>
    <row r="712" spans="1:6" s="108" customFormat="1" x14ac:dyDescent="0.2">
      <c r="A712" s="108" t="s">
        <v>23</v>
      </c>
      <c r="B712" s="108" t="s">
        <v>2129</v>
      </c>
      <c r="C712" s="108" t="s">
        <v>2130</v>
      </c>
      <c r="D712" s="108" t="s">
        <v>400</v>
      </c>
      <c r="E712" s="108" t="s">
        <v>403</v>
      </c>
      <c r="F712" s="108" t="s">
        <v>422</v>
      </c>
    </row>
    <row r="713" spans="1:6" s="108" customFormat="1" x14ac:dyDescent="0.2">
      <c r="A713" s="108" t="s">
        <v>23</v>
      </c>
      <c r="B713" s="108" t="s">
        <v>267</v>
      </c>
      <c r="C713" s="108" t="s">
        <v>1746</v>
      </c>
      <c r="D713" s="108" t="s">
        <v>400</v>
      </c>
      <c r="E713" s="108" t="s">
        <v>403</v>
      </c>
      <c r="F713" s="108" t="s">
        <v>422</v>
      </c>
    </row>
    <row r="714" spans="1:6" s="108" customFormat="1" x14ac:dyDescent="0.2">
      <c r="A714" s="108" t="s">
        <v>23</v>
      </c>
      <c r="B714" s="108" t="s">
        <v>1297</v>
      </c>
      <c r="C714" s="108" t="s">
        <v>2231</v>
      </c>
      <c r="D714" s="108" t="s">
        <v>400</v>
      </c>
      <c r="E714" s="108" t="s">
        <v>404</v>
      </c>
      <c r="F714" s="108" t="s">
        <v>423</v>
      </c>
    </row>
    <row r="715" spans="1:6" s="108" customFormat="1" x14ac:dyDescent="0.2">
      <c r="A715" s="108" t="s">
        <v>23</v>
      </c>
      <c r="B715" s="108" t="s">
        <v>2230</v>
      </c>
      <c r="C715" s="108" t="s">
        <v>2230</v>
      </c>
      <c r="D715" s="108" t="s">
        <v>400</v>
      </c>
      <c r="E715" s="108" t="s">
        <v>404</v>
      </c>
      <c r="F715" s="108" t="s">
        <v>423</v>
      </c>
    </row>
    <row r="716" spans="1:6" s="108" customFormat="1" x14ac:dyDescent="0.2">
      <c r="A716" s="108" t="s">
        <v>23</v>
      </c>
      <c r="B716" s="108" t="s">
        <v>1056</v>
      </c>
      <c r="C716" s="108" t="s">
        <v>1056</v>
      </c>
      <c r="D716" s="108" t="s">
        <v>400</v>
      </c>
      <c r="E716" s="108" t="s">
        <v>405</v>
      </c>
      <c r="F716" s="108" t="s">
        <v>425</v>
      </c>
    </row>
    <row r="717" spans="1:6" s="108" customFormat="1" x14ac:dyDescent="0.2">
      <c r="A717" s="108" t="s">
        <v>23</v>
      </c>
      <c r="B717" s="108" t="s">
        <v>2131</v>
      </c>
      <c r="C717" s="108" t="s">
        <v>2131</v>
      </c>
      <c r="D717" s="108" t="s">
        <v>400</v>
      </c>
      <c r="E717" s="108" t="s">
        <v>405</v>
      </c>
      <c r="F717" s="108" t="s">
        <v>425</v>
      </c>
    </row>
    <row r="718" spans="1:6" s="108" customFormat="1" x14ac:dyDescent="0.2">
      <c r="A718" s="108" t="s">
        <v>23</v>
      </c>
      <c r="B718" s="108" t="s">
        <v>2132</v>
      </c>
      <c r="C718" s="108" t="s">
        <v>2132</v>
      </c>
      <c r="D718" s="108" t="s">
        <v>400</v>
      </c>
      <c r="E718" s="108" t="s">
        <v>405</v>
      </c>
      <c r="F718" s="108" t="s">
        <v>425</v>
      </c>
    </row>
    <row r="719" spans="1:6" s="108" customFormat="1" x14ac:dyDescent="0.2">
      <c r="A719" s="108" t="s">
        <v>23</v>
      </c>
      <c r="B719" s="108" t="s">
        <v>267</v>
      </c>
      <c r="C719" s="108" t="s">
        <v>1746</v>
      </c>
      <c r="D719" s="108" t="s">
        <v>400</v>
      </c>
      <c r="E719" s="108" t="s">
        <v>405</v>
      </c>
      <c r="F719" s="108" t="s">
        <v>425</v>
      </c>
    </row>
    <row r="720" spans="1:6" s="108" customFormat="1" x14ac:dyDescent="0.2">
      <c r="A720" s="108" t="s">
        <v>23</v>
      </c>
      <c r="B720" s="108" t="s">
        <v>1284</v>
      </c>
      <c r="C720" s="108" t="s">
        <v>1284</v>
      </c>
      <c r="D720" s="108" t="s">
        <v>400</v>
      </c>
      <c r="E720" s="108" t="s">
        <v>406</v>
      </c>
      <c r="F720" s="108" t="s">
        <v>426</v>
      </c>
    </row>
    <row r="721" spans="1:6" s="108" customFormat="1" x14ac:dyDescent="0.2">
      <c r="A721" s="108" t="s">
        <v>23</v>
      </c>
      <c r="B721" s="108" t="s">
        <v>267</v>
      </c>
      <c r="C721" s="108" t="s">
        <v>1746</v>
      </c>
      <c r="D721" s="108" t="s">
        <v>400</v>
      </c>
      <c r="E721" s="108" t="s">
        <v>406</v>
      </c>
      <c r="F721" s="108" t="s">
        <v>426</v>
      </c>
    </row>
    <row r="722" spans="1:6" s="108" customFormat="1" x14ac:dyDescent="0.2">
      <c r="A722" s="108" t="s">
        <v>23</v>
      </c>
      <c r="B722" s="108" t="s">
        <v>478</v>
      </c>
      <c r="C722" s="108" t="s">
        <v>274</v>
      </c>
      <c r="D722" s="108" t="s">
        <v>272</v>
      </c>
      <c r="E722" s="108" t="s">
        <v>273</v>
      </c>
      <c r="F722" s="108" t="s">
        <v>274</v>
      </c>
    </row>
    <row r="723" spans="1:6" s="108" customFormat="1" x14ac:dyDescent="0.2">
      <c r="A723" s="108" t="s">
        <v>23</v>
      </c>
      <c r="B723" s="108" t="s">
        <v>471</v>
      </c>
      <c r="C723" s="108" t="s">
        <v>2133</v>
      </c>
      <c r="D723" s="108" t="s">
        <v>272</v>
      </c>
      <c r="E723" s="108" t="s">
        <v>273</v>
      </c>
      <c r="F723" s="108" t="s">
        <v>274</v>
      </c>
    </row>
    <row r="724" spans="1:6" s="108" customFormat="1" x14ac:dyDescent="0.2">
      <c r="A724" s="108" t="s">
        <v>23</v>
      </c>
      <c r="B724" s="108" t="s">
        <v>2134</v>
      </c>
      <c r="C724" s="108" t="s">
        <v>2135</v>
      </c>
      <c r="D724" s="108" t="s">
        <v>272</v>
      </c>
      <c r="E724" s="108" t="s">
        <v>273</v>
      </c>
      <c r="F724" s="108" t="s">
        <v>274</v>
      </c>
    </row>
    <row r="725" spans="1:6" s="108" customFormat="1" x14ac:dyDescent="0.2">
      <c r="A725" s="108" t="s">
        <v>23</v>
      </c>
      <c r="B725" s="108" t="s">
        <v>2136</v>
      </c>
      <c r="C725" s="108" t="s">
        <v>2136</v>
      </c>
      <c r="D725" s="108" t="s">
        <v>272</v>
      </c>
      <c r="E725" s="108" t="s">
        <v>273</v>
      </c>
      <c r="F725" s="108" t="s">
        <v>274</v>
      </c>
    </row>
    <row r="726" spans="1:6" s="108" customFormat="1" x14ac:dyDescent="0.2">
      <c r="A726" s="108" t="s">
        <v>23</v>
      </c>
      <c r="B726" s="108" t="s">
        <v>267</v>
      </c>
      <c r="C726" s="108" t="s">
        <v>1746</v>
      </c>
      <c r="D726" s="108" t="s">
        <v>272</v>
      </c>
      <c r="E726" s="108" t="s">
        <v>273</v>
      </c>
      <c r="F726" s="108" t="s">
        <v>274</v>
      </c>
    </row>
    <row r="727" spans="1:6" s="108" customFormat="1" x14ac:dyDescent="0.2">
      <c r="A727" s="108" t="s">
        <v>23</v>
      </c>
      <c r="B727" s="108" t="s">
        <v>2137</v>
      </c>
      <c r="C727" s="108" t="s">
        <v>2138</v>
      </c>
      <c r="D727" s="108" t="s">
        <v>272</v>
      </c>
      <c r="E727" s="108" t="s">
        <v>280</v>
      </c>
      <c r="F727" s="108" t="s">
        <v>281</v>
      </c>
    </row>
    <row r="728" spans="1:6" s="108" customFormat="1" x14ac:dyDescent="0.2">
      <c r="A728" s="108" t="s">
        <v>23</v>
      </c>
      <c r="B728" s="108" t="s">
        <v>2139</v>
      </c>
      <c r="C728" s="108" t="s">
        <v>2140</v>
      </c>
      <c r="D728" s="108" t="s">
        <v>272</v>
      </c>
      <c r="E728" s="108" t="s">
        <v>280</v>
      </c>
      <c r="F728" s="108" t="s">
        <v>281</v>
      </c>
    </row>
    <row r="729" spans="1:6" s="108" customFormat="1" x14ac:dyDescent="0.2">
      <c r="A729" s="108" t="s">
        <v>23</v>
      </c>
      <c r="B729" s="108" t="s">
        <v>2141</v>
      </c>
      <c r="C729" s="108" t="s">
        <v>2142</v>
      </c>
      <c r="D729" s="108" t="s">
        <v>272</v>
      </c>
      <c r="E729" s="108" t="s">
        <v>280</v>
      </c>
      <c r="F729" s="108" t="s">
        <v>281</v>
      </c>
    </row>
    <row r="730" spans="1:6" s="108" customFormat="1" x14ac:dyDescent="0.2">
      <c r="A730" s="108" t="s">
        <v>23</v>
      </c>
      <c r="B730" s="108" t="s">
        <v>2143</v>
      </c>
      <c r="C730" s="108" t="s">
        <v>2144</v>
      </c>
      <c r="D730" s="108" t="s">
        <v>272</v>
      </c>
      <c r="E730" s="108" t="s">
        <v>280</v>
      </c>
      <c r="F730" s="108" t="s">
        <v>281</v>
      </c>
    </row>
    <row r="731" spans="1:6" s="108" customFormat="1" x14ac:dyDescent="0.2">
      <c r="A731" s="108" t="s">
        <v>23</v>
      </c>
      <c r="B731" s="108" t="s">
        <v>2145</v>
      </c>
      <c r="C731" s="108" t="s">
        <v>2145</v>
      </c>
      <c r="D731" s="108" t="s">
        <v>272</v>
      </c>
      <c r="E731" s="108" t="s">
        <v>280</v>
      </c>
      <c r="F731" s="108" t="s">
        <v>281</v>
      </c>
    </row>
    <row r="732" spans="1:6" s="108" customFormat="1" x14ac:dyDescent="0.2">
      <c r="A732" s="108" t="s">
        <v>23</v>
      </c>
      <c r="B732" s="108" t="s">
        <v>2146</v>
      </c>
      <c r="C732" s="108" t="s">
        <v>2147</v>
      </c>
      <c r="D732" s="108" t="s">
        <v>272</v>
      </c>
      <c r="E732" s="108" t="s">
        <v>280</v>
      </c>
      <c r="F732" s="108" t="s">
        <v>281</v>
      </c>
    </row>
    <row r="733" spans="1:6" s="108" customFormat="1" x14ac:dyDescent="0.2">
      <c r="A733" s="108" t="s">
        <v>23</v>
      </c>
      <c r="B733" s="108" t="s">
        <v>267</v>
      </c>
      <c r="C733" s="108" t="s">
        <v>1746</v>
      </c>
      <c r="D733" s="108" t="s">
        <v>272</v>
      </c>
      <c r="E733" s="108" t="s">
        <v>280</v>
      </c>
      <c r="F733" s="108" t="s">
        <v>281</v>
      </c>
    </row>
    <row r="734" spans="1:6" s="108" customFormat="1" x14ac:dyDescent="0.2">
      <c r="A734" s="108" t="s">
        <v>23</v>
      </c>
      <c r="B734" s="108" t="s">
        <v>1064</v>
      </c>
      <c r="C734" s="108" t="s">
        <v>1064</v>
      </c>
      <c r="D734" s="108" t="s">
        <v>272</v>
      </c>
      <c r="E734" s="108" t="s">
        <v>409</v>
      </c>
      <c r="F734" s="108" t="s">
        <v>430</v>
      </c>
    </row>
    <row r="735" spans="1:6" s="108" customFormat="1" x14ac:dyDescent="0.2">
      <c r="A735" s="108" t="s">
        <v>23</v>
      </c>
      <c r="B735" s="108" t="s">
        <v>2148</v>
      </c>
      <c r="C735" s="108" t="s">
        <v>2148</v>
      </c>
      <c r="D735" s="108" t="s">
        <v>272</v>
      </c>
      <c r="E735" s="108" t="s">
        <v>409</v>
      </c>
      <c r="F735" s="108" t="s">
        <v>430</v>
      </c>
    </row>
    <row r="736" spans="1:6" s="108" customFormat="1" x14ac:dyDescent="0.2">
      <c r="A736" s="108" t="s">
        <v>23</v>
      </c>
      <c r="B736" s="108" t="s">
        <v>267</v>
      </c>
      <c r="C736" s="108" t="s">
        <v>1746</v>
      </c>
      <c r="D736" s="108" t="s">
        <v>272</v>
      </c>
      <c r="E736" s="108" t="s">
        <v>409</v>
      </c>
      <c r="F736" s="108" t="s">
        <v>430</v>
      </c>
    </row>
    <row r="737" spans="1:6" s="108" customFormat="1" x14ac:dyDescent="0.2">
      <c r="A737" s="108" t="s">
        <v>23</v>
      </c>
      <c r="B737" s="108" t="s">
        <v>2149</v>
      </c>
      <c r="C737" s="108" t="s">
        <v>2149</v>
      </c>
      <c r="D737" s="108" t="s">
        <v>272</v>
      </c>
      <c r="E737" s="108" t="s">
        <v>1973</v>
      </c>
      <c r="F737" s="108" t="s">
        <v>2048</v>
      </c>
    </row>
    <row r="738" spans="1:6" s="108" customFormat="1" x14ac:dyDescent="0.2">
      <c r="A738" s="108" t="s">
        <v>23</v>
      </c>
      <c r="B738" s="108" t="s">
        <v>2150</v>
      </c>
      <c r="C738" s="108" t="s">
        <v>2150</v>
      </c>
      <c r="D738" s="108" t="s">
        <v>272</v>
      </c>
      <c r="E738" s="108" t="s">
        <v>1973</v>
      </c>
      <c r="F738" s="108" t="s">
        <v>2048</v>
      </c>
    </row>
    <row r="739" spans="1:6" s="108" customFormat="1" x14ac:dyDescent="0.2">
      <c r="A739" s="108" t="s">
        <v>23</v>
      </c>
      <c r="B739" s="108" t="s">
        <v>471</v>
      </c>
      <c r="C739" s="108" t="s">
        <v>2133</v>
      </c>
      <c r="D739" s="108" t="s">
        <v>272</v>
      </c>
      <c r="E739" s="108" t="s">
        <v>1973</v>
      </c>
      <c r="F739" s="108" t="s">
        <v>2048</v>
      </c>
    </row>
    <row r="740" spans="1:6" s="108" customFormat="1" x14ac:dyDescent="0.2">
      <c r="A740" s="108" t="s">
        <v>23</v>
      </c>
      <c r="B740" s="108" t="s">
        <v>267</v>
      </c>
      <c r="C740" s="108" t="s">
        <v>1746</v>
      </c>
      <c r="D740" s="108" t="s">
        <v>272</v>
      </c>
      <c r="E740" s="108" t="s">
        <v>1973</v>
      </c>
      <c r="F740" s="108" t="s">
        <v>2048</v>
      </c>
    </row>
    <row r="741" spans="1:6" s="108" customFormat="1" x14ac:dyDescent="0.2">
      <c r="A741" s="108" t="s">
        <v>23</v>
      </c>
      <c r="B741" s="108" t="s">
        <v>2151</v>
      </c>
      <c r="C741" s="108" t="s">
        <v>2151</v>
      </c>
      <c r="D741" s="108" t="s">
        <v>272</v>
      </c>
      <c r="E741" s="108" t="s">
        <v>1973</v>
      </c>
      <c r="F741" s="108" t="s">
        <v>2050</v>
      </c>
    </row>
    <row r="742" spans="1:6" s="108" customFormat="1" x14ac:dyDescent="0.2">
      <c r="A742" s="108" t="s">
        <v>23</v>
      </c>
      <c r="B742" s="108" t="s">
        <v>2152</v>
      </c>
      <c r="C742" s="108" t="s">
        <v>2152</v>
      </c>
      <c r="D742" s="108" t="s">
        <v>272</v>
      </c>
      <c r="E742" s="108" t="s">
        <v>1973</v>
      </c>
      <c r="F742" s="108" t="s">
        <v>2050</v>
      </c>
    </row>
    <row r="743" spans="1:6" s="108" customFormat="1" x14ac:dyDescent="0.2">
      <c r="A743" s="108" t="s">
        <v>23</v>
      </c>
      <c r="B743" s="108" t="s">
        <v>2153</v>
      </c>
      <c r="C743" s="108" t="s">
        <v>2153</v>
      </c>
      <c r="D743" s="108" t="s">
        <v>272</v>
      </c>
      <c r="E743" s="108" t="s">
        <v>1973</v>
      </c>
      <c r="F743" s="108" t="s">
        <v>2050</v>
      </c>
    </row>
    <row r="744" spans="1:6" s="108" customFormat="1" x14ac:dyDescent="0.2">
      <c r="A744" s="108" t="s">
        <v>23</v>
      </c>
      <c r="B744" s="108" t="s">
        <v>267</v>
      </c>
      <c r="C744" s="108" t="s">
        <v>1746</v>
      </c>
      <c r="D744" s="108" t="s">
        <v>272</v>
      </c>
      <c r="E744" s="108" t="s">
        <v>1973</v>
      </c>
      <c r="F744" s="108" t="s">
        <v>2050</v>
      </c>
    </row>
    <row r="745" spans="1:6" s="108" customFormat="1" x14ac:dyDescent="0.2">
      <c r="A745" s="108" t="s">
        <v>23</v>
      </c>
      <c r="B745" s="108" t="s">
        <v>2154</v>
      </c>
      <c r="C745" s="108" t="s">
        <v>2154</v>
      </c>
      <c r="D745" s="108" t="s">
        <v>305</v>
      </c>
      <c r="E745" s="108" t="s">
        <v>1975</v>
      </c>
      <c r="F745" s="108" t="s">
        <v>431</v>
      </c>
    </row>
    <row r="746" spans="1:6" s="108" customFormat="1" x14ac:dyDescent="0.2">
      <c r="A746" s="108" t="s">
        <v>23</v>
      </c>
      <c r="B746" s="108" t="s">
        <v>2155</v>
      </c>
      <c r="C746" s="108" t="s">
        <v>2155</v>
      </c>
      <c r="D746" s="108" t="s">
        <v>305</v>
      </c>
      <c r="E746" s="108" t="s">
        <v>1975</v>
      </c>
      <c r="F746" s="108" t="s">
        <v>431</v>
      </c>
    </row>
    <row r="747" spans="1:6" s="108" customFormat="1" x14ac:dyDescent="0.2">
      <c r="A747" s="108" t="s">
        <v>23</v>
      </c>
      <c r="B747" s="108" t="s">
        <v>2156</v>
      </c>
      <c r="C747" s="108" t="s">
        <v>2156</v>
      </c>
      <c r="D747" s="108" t="s">
        <v>305</v>
      </c>
      <c r="E747" s="108" t="s">
        <v>1975</v>
      </c>
      <c r="F747" s="108" t="s">
        <v>431</v>
      </c>
    </row>
    <row r="748" spans="1:6" s="108" customFormat="1" x14ac:dyDescent="0.2">
      <c r="A748" s="108" t="s">
        <v>23</v>
      </c>
      <c r="B748" s="108" t="s">
        <v>2157</v>
      </c>
      <c r="C748" s="108" t="s">
        <v>2157</v>
      </c>
      <c r="D748" s="108" t="s">
        <v>305</v>
      </c>
      <c r="E748" s="108" t="s">
        <v>1975</v>
      </c>
      <c r="F748" s="108" t="s">
        <v>431</v>
      </c>
    </row>
    <row r="749" spans="1:6" s="108" customFormat="1" x14ac:dyDescent="0.2">
      <c r="A749" s="108" t="s">
        <v>23</v>
      </c>
      <c r="B749" s="108" t="s">
        <v>2158</v>
      </c>
      <c r="C749" s="108" t="s">
        <v>2158</v>
      </c>
      <c r="D749" s="108" t="s">
        <v>305</v>
      </c>
      <c r="E749" s="108" t="s">
        <v>1975</v>
      </c>
      <c r="F749" s="108" t="s">
        <v>431</v>
      </c>
    </row>
    <row r="750" spans="1:6" s="108" customFormat="1" x14ac:dyDescent="0.2">
      <c r="A750" s="108" t="s">
        <v>23</v>
      </c>
      <c r="B750" s="108" t="s">
        <v>2159</v>
      </c>
      <c r="C750" s="108" t="s">
        <v>2159</v>
      </c>
      <c r="D750" s="108" t="s">
        <v>305</v>
      </c>
      <c r="E750" s="108" t="s">
        <v>1975</v>
      </c>
      <c r="F750" s="108" t="s">
        <v>431</v>
      </c>
    </row>
    <row r="751" spans="1:6" s="108" customFormat="1" x14ac:dyDescent="0.2">
      <c r="A751" s="108" t="s">
        <v>23</v>
      </c>
      <c r="B751" s="108" t="s">
        <v>267</v>
      </c>
      <c r="C751" s="108" t="s">
        <v>1746</v>
      </c>
      <c r="D751" s="108" t="s">
        <v>305</v>
      </c>
      <c r="E751" s="108" t="s">
        <v>1975</v>
      </c>
      <c r="F751" s="108" t="s">
        <v>431</v>
      </c>
    </row>
    <row r="752" spans="1:6" s="108" customFormat="1" x14ac:dyDescent="0.2">
      <c r="A752" s="108" t="s">
        <v>23</v>
      </c>
      <c r="B752" s="108" t="s">
        <v>1052</v>
      </c>
      <c r="C752" s="108" t="s">
        <v>1052</v>
      </c>
      <c r="D752" s="108" t="s">
        <v>305</v>
      </c>
      <c r="E752" s="108" t="s">
        <v>410</v>
      </c>
      <c r="F752" s="108" t="s">
        <v>1051</v>
      </c>
    </row>
    <row r="753" spans="1:6" s="108" customFormat="1" x14ac:dyDescent="0.2">
      <c r="A753" s="108" t="s">
        <v>23</v>
      </c>
      <c r="B753" s="108" t="s">
        <v>267</v>
      </c>
      <c r="C753" s="108" t="s">
        <v>1746</v>
      </c>
      <c r="D753" s="108" t="s">
        <v>305</v>
      </c>
      <c r="E753" s="108" t="s">
        <v>410</v>
      </c>
      <c r="F753" s="108" t="s">
        <v>1051</v>
      </c>
    </row>
    <row r="754" spans="1:6" s="108" customFormat="1" x14ac:dyDescent="0.2">
      <c r="A754" s="108" t="s">
        <v>23</v>
      </c>
      <c r="B754" s="108" t="s">
        <v>2160</v>
      </c>
      <c r="C754" s="108" t="s">
        <v>2160</v>
      </c>
      <c r="D754" s="108" t="s">
        <v>305</v>
      </c>
      <c r="E754" s="108" t="s">
        <v>410</v>
      </c>
      <c r="F754" s="108" t="s">
        <v>2052</v>
      </c>
    </row>
    <row r="755" spans="1:6" s="108" customFormat="1" x14ac:dyDescent="0.2">
      <c r="A755" s="108" t="s">
        <v>23</v>
      </c>
      <c r="B755" s="108" t="s">
        <v>267</v>
      </c>
      <c r="C755" s="108" t="s">
        <v>1746</v>
      </c>
      <c r="D755" s="108" t="s">
        <v>305</v>
      </c>
      <c r="E755" s="108" t="s">
        <v>410</v>
      </c>
      <c r="F755" s="108" t="s">
        <v>2052</v>
      </c>
    </row>
    <row r="756" spans="1:6" s="108" customFormat="1" x14ac:dyDescent="0.2">
      <c r="A756" s="108" t="s">
        <v>23</v>
      </c>
      <c r="B756" s="108" t="s">
        <v>2161</v>
      </c>
      <c r="C756" s="108" t="s">
        <v>2161</v>
      </c>
      <c r="D756" s="108" t="s">
        <v>327</v>
      </c>
      <c r="E756" s="108" t="s">
        <v>1985</v>
      </c>
      <c r="F756" s="108" t="s">
        <v>2057</v>
      </c>
    </row>
    <row r="757" spans="1:6" s="108" customFormat="1" x14ac:dyDescent="0.2">
      <c r="A757" s="108" t="s">
        <v>23</v>
      </c>
      <c r="B757" s="108" t="s">
        <v>2162</v>
      </c>
      <c r="C757" s="108" t="s">
        <v>2162</v>
      </c>
      <c r="D757" s="108" t="s">
        <v>327</v>
      </c>
      <c r="E757" s="108" t="s">
        <v>1985</v>
      </c>
      <c r="F757" s="108" t="s">
        <v>2057</v>
      </c>
    </row>
    <row r="758" spans="1:6" s="108" customFormat="1" x14ac:dyDescent="0.2">
      <c r="A758" s="108" t="s">
        <v>23</v>
      </c>
      <c r="B758" s="108" t="s">
        <v>2163</v>
      </c>
      <c r="C758" s="108" t="s">
        <v>2163</v>
      </c>
      <c r="D758" s="108" t="s">
        <v>327</v>
      </c>
      <c r="E758" s="108" t="s">
        <v>1985</v>
      </c>
      <c r="F758" s="108" t="s">
        <v>2057</v>
      </c>
    </row>
    <row r="759" spans="1:6" s="108" customFormat="1" x14ac:dyDescent="0.2">
      <c r="A759" s="108" t="s">
        <v>23</v>
      </c>
      <c r="B759" s="108" t="s">
        <v>267</v>
      </c>
      <c r="C759" s="108" t="s">
        <v>1746</v>
      </c>
      <c r="D759" s="108" t="s">
        <v>327</v>
      </c>
      <c r="E759" s="108" t="s">
        <v>1985</v>
      </c>
      <c r="F759" s="108" t="s">
        <v>2057</v>
      </c>
    </row>
    <row r="760" spans="1:6" s="108" customFormat="1" x14ac:dyDescent="0.2">
      <c r="A760" s="108" t="s">
        <v>23</v>
      </c>
      <c r="B760" s="108" t="s">
        <v>328</v>
      </c>
      <c r="C760" s="108" t="s">
        <v>2164</v>
      </c>
      <c r="D760" s="108" t="s">
        <v>327</v>
      </c>
      <c r="E760" s="108" t="s">
        <v>1985</v>
      </c>
      <c r="F760" s="108" t="s">
        <v>328</v>
      </c>
    </row>
    <row r="761" spans="1:6" s="108" customFormat="1" x14ac:dyDescent="0.2">
      <c r="A761" s="108" t="s">
        <v>23</v>
      </c>
      <c r="B761" s="108" t="s">
        <v>2165</v>
      </c>
      <c r="C761" s="108" t="s">
        <v>2165</v>
      </c>
      <c r="D761" s="108" t="s">
        <v>327</v>
      </c>
      <c r="E761" s="108" t="s">
        <v>1985</v>
      </c>
      <c r="F761" s="108" t="s">
        <v>328</v>
      </c>
    </row>
    <row r="762" spans="1:6" s="108" customFormat="1" x14ac:dyDescent="0.2">
      <c r="A762" s="108" t="s">
        <v>23</v>
      </c>
      <c r="B762" s="108" t="s">
        <v>2166</v>
      </c>
      <c r="C762" s="108" t="s">
        <v>2167</v>
      </c>
      <c r="D762" s="108" t="s">
        <v>327</v>
      </c>
      <c r="E762" s="108" t="s">
        <v>1985</v>
      </c>
      <c r="F762" s="108" t="s">
        <v>328</v>
      </c>
    </row>
    <row r="763" spans="1:6" s="108" customFormat="1" x14ac:dyDescent="0.2">
      <c r="A763" s="108" t="s">
        <v>23</v>
      </c>
      <c r="B763" s="108" t="s">
        <v>267</v>
      </c>
      <c r="C763" s="108" t="s">
        <v>1746</v>
      </c>
      <c r="D763" s="108" t="s">
        <v>327</v>
      </c>
      <c r="E763" s="108" t="s">
        <v>1985</v>
      </c>
      <c r="F763" s="108" t="s">
        <v>328</v>
      </c>
    </row>
    <row r="764" spans="1:6" s="108" customFormat="1" x14ac:dyDescent="0.2">
      <c r="A764" s="108" t="s">
        <v>23</v>
      </c>
      <c r="B764" s="108" t="s">
        <v>2168</v>
      </c>
      <c r="C764" s="108" t="s">
        <v>2168</v>
      </c>
      <c r="D764" s="108" t="s">
        <v>327</v>
      </c>
      <c r="E764" s="108" t="s">
        <v>1985</v>
      </c>
      <c r="F764" s="108" t="s">
        <v>432</v>
      </c>
    </row>
    <row r="765" spans="1:6" s="108" customFormat="1" x14ac:dyDescent="0.2">
      <c r="A765" s="108" t="s">
        <v>23</v>
      </c>
      <c r="B765" s="108" t="s">
        <v>2169</v>
      </c>
      <c r="C765" s="108" t="s">
        <v>2169</v>
      </c>
      <c r="D765" s="108" t="s">
        <v>327</v>
      </c>
      <c r="E765" s="108" t="s">
        <v>1985</v>
      </c>
      <c r="F765" s="108" t="s">
        <v>432</v>
      </c>
    </row>
    <row r="766" spans="1:6" s="108" customFormat="1" x14ac:dyDescent="0.2">
      <c r="A766" s="108" t="s">
        <v>23</v>
      </c>
      <c r="B766" s="108" t="s">
        <v>2170</v>
      </c>
      <c r="C766" s="108" t="s">
        <v>2170</v>
      </c>
      <c r="D766" s="108" t="s">
        <v>327</v>
      </c>
      <c r="E766" s="108" t="s">
        <v>1985</v>
      </c>
      <c r="F766" s="108" t="s">
        <v>432</v>
      </c>
    </row>
    <row r="767" spans="1:6" s="108" customFormat="1" x14ac:dyDescent="0.2">
      <c r="A767" s="108" t="s">
        <v>23</v>
      </c>
      <c r="B767" s="108" t="s">
        <v>2171</v>
      </c>
      <c r="C767" s="108" t="s">
        <v>2171</v>
      </c>
      <c r="D767" s="108" t="s">
        <v>327</v>
      </c>
      <c r="E767" s="108" t="s">
        <v>1985</v>
      </c>
      <c r="F767" s="108" t="s">
        <v>432</v>
      </c>
    </row>
    <row r="768" spans="1:6" s="108" customFormat="1" x14ac:dyDescent="0.2">
      <c r="A768" s="108" t="s">
        <v>23</v>
      </c>
      <c r="B768" s="108" t="s">
        <v>267</v>
      </c>
      <c r="C768" s="108" t="s">
        <v>1746</v>
      </c>
      <c r="D768" s="108" t="s">
        <v>327</v>
      </c>
      <c r="E768" s="108" t="s">
        <v>1985</v>
      </c>
      <c r="F768" s="108" t="s">
        <v>432</v>
      </c>
    </row>
    <row r="769" spans="1:6" s="108" customFormat="1" x14ac:dyDescent="0.2">
      <c r="A769" s="108" t="s">
        <v>23</v>
      </c>
      <c r="B769" s="108" t="s">
        <v>2172</v>
      </c>
      <c r="C769" s="108" t="s">
        <v>2172</v>
      </c>
      <c r="D769" s="108" t="s">
        <v>327</v>
      </c>
      <c r="E769" s="108" t="s">
        <v>411</v>
      </c>
      <c r="F769" s="108" t="s">
        <v>434</v>
      </c>
    </row>
    <row r="770" spans="1:6" s="108" customFormat="1" x14ac:dyDescent="0.2">
      <c r="A770" s="108" t="s">
        <v>23</v>
      </c>
      <c r="B770" s="108" t="s">
        <v>450</v>
      </c>
      <c r="C770" s="108" t="s">
        <v>2173</v>
      </c>
      <c r="D770" s="108" t="s">
        <v>327</v>
      </c>
      <c r="E770" s="108" t="s">
        <v>411</v>
      </c>
      <c r="F770" s="108" t="s">
        <v>434</v>
      </c>
    </row>
    <row r="771" spans="1:6" s="108" customFormat="1" x14ac:dyDescent="0.2">
      <c r="A771" s="108" t="s">
        <v>23</v>
      </c>
      <c r="B771" s="108" t="s">
        <v>2169</v>
      </c>
      <c r="C771" s="108" t="s">
        <v>2174</v>
      </c>
      <c r="D771" s="108" t="s">
        <v>327</v>
      </c>
      <c r="E771" s="108" t="s">
        <v>411</v>
      </c>
      <c r="F771" s="108" t="s">
        <v>434</v>
      </c>
    </row>
    <row r="772" spans="1:6" s="108" customFormat="1" x14ac:dyDescent="0.2">
      <c r="A772" s="108" t="s">
        <v>23</v>
      </c>
      <c r="B772" s="108" t="s">
        <v>2175</v>
      </c>
      <c r="C772" s="108" t="s">
        <v>2176</v>
      </c>
      <c r="D772" s="108" t="s">
        <v>327</v>
      </c>
      <c r="E772" s="108" t="s">
        <v>411</v>
      </c>
      <c r="F772" s="108" t="s">
        <v>434</v>
      </c>
    </row>
    <row r="773" spans="1:6" s="108" customFormat="1" x14ac:dyDescent="0.2">
      <c r="A773" s="108" t="s">
        <v>23</v>
      </c>
      <c r="B773" s="108" t="s">
        <v>2177</v>
      </c>
      <c r="C773" s="108" t="s">
        <v>2177</v>
      </c>
      <c r="D773" s="108" t="s">
        <v>327</v>
      </c>
      <c r="E773" s="108" t="s">
        <v>411</v>
      </c>
      <c r="F773" s="108" t="s">
        <v>434</v>
      </c>
    </row>
    <row r="774" spans="1:6" s="108" customFormat="1" x14ac:dyDescent="0.2">
      <c r="A774" s="108" t="s">
        <v>23</v>
      </c>
      <c r="B774" s="108" t="s">
        <v>2178</v>
      </c>
      <c r="C774" s="108" t="s">
        <v>2179</v>
      </c>
      <c r="D774" s="108" t="s">
        <v>327</v>
      </c>
      <c r="E774" s="108" t="s">
        <v>411</v>
      </c>
      <c r="F774" s="108" t="s">
        <v>434</v>
      </c>
    </row>
    <row r="775" spans="1:6" s="108" customFormat="1" x14ac:dyDescent="0.2">
      <c r="A775" s="108" t="s">
        <v>23</v>
      </c>
      <c r="B775" s="108" t="s">
        <v>2180</v>
      </c>
      <c r="C775" s="108" t="s">
        <v>2180</v>
      </c>
      <c r="D775" s="108" t="s">
        <v>327</v>
      </c>
      <c r="E775" s="108" t="s">
        <v>411</v>
      </c>
      <c r="F775" s="108" t="s">
        <v>434</v>
      </c>
    </row>
    <row r="776" spans="1:6" s="108" customFormat="1" x14ac:dyDescent="0.2">
      <c r="A776" s="108" t="s">
        <v>23</v>
      </c>
      <c r="B776" s="108" t="s">
        <v>2181</v>
      </c>
      <c r="C776" s="108" t="s">
        <v>2181</v>
      </c>
      <c r="D776" s="108" t="s">
        <v>327</v>
      </c>
      <c r="E776" s="108" t="s">
        <v>411</v>
      </c>
      <c r="F776" s="108" t="s">
        <v>434</v>
      </c>
    </row>
    <row r="777" spans="1:6" s="108" customFormat="1" x14ac:dyDescent="0.2">
      <c r="A777" s="108" t="s">
        <v>23</v>
      </c>
      <c r="B777" s="108" t="s">
        <v>267</v>
      </c>
      <c r="C777" s="108" t="s">
        <v>1746</v>
      </c>
      <c r="D777" s="108" t="s">
        <v>327</v>
      </c>
      <c r="E777" s="108" t="s">
        <v>411</v>
      </c>
      <c r="F777" s="108" t="s">
        <v>434</v>
      </c>
    </row>
    <row r="778" spans="1:6" s="108" customFormat="1" x14ac:dyDescent="0.2">
      <c r="A778" s="108" t="s">
        <v>23</v>
      </c>
      <c r="B778" s="108" t="s">
        <v>1295</v>
      </c>
      <c r="C778" s="108" t="s">
        <v>1295</v>
      </c>
      <c r="D778" s="108" t="s">
        <v>327</v>
      </c>
      <c r="E778" s="108" t="s">
        <v>2182</v>
      </c>
      <c r="F778" s="108" t="s">
        <v>1294</v>
      </c>
    </row>
    <row r="779" spans="1:6" s="108" customFormat="1" x14ac:dyDescent="0.2">
      <c r="A779" s="108" t="s">
        <v>23</v>
      </c>
      <c r="B779" s="108" t="s">
        <v>267</v>
      </c>
      <c r="C779" s="108" t="s">
        <v>1746</v>
      </c>
      <c r="D779" s="108" t="s">
        <v>327</v>
      </c>
      <c r="E779" s="108" t="s">
        <v>2182</v>
      </c>
      <c r="F779" s="108" t="s">
        <v>1294</v>
      </c>
    </row>
    <row r="780" spans="1:6" s="108" customFormat="1" x14ac:dyDescent="0.2">
      <c r="A780" s="108" t="s">
        <v>23</v>
      </c>
      <c r="B780" s="108" t="s">
        <v>1054</v>
      </c>
      <c r="C780" s="108" t="s">
        <v>1054</v>
      </c>
      <c r="D780" s="108" t="s">
        <v>242</v>
      </c>
      <c r="E780" s="108" t="s">
        <v>412</v>
      </c>
      <c r="F780" s="108" t="s">
        <v>435</v>
      </c>
    </row>
    <row r="781" spans="1:6" s="108" customFormat="1" x14ac:dyDescent="0.2">
      <c r="A781" s="108" t="s">
        <v>23</v>
      </c>
      <c r="B781" s="108" t="s">
        <v>2183</v>
      </c>
      <c r="C781" s="108" t="s">
        <v>2184</v>
      </c>
      <c r="D781" s="108" t="s">
        <v>242</v>
      </c>
      <c r="E781" s="108" t="s">
        <v>412</v>
      </c>
      <c r="F781" s="108" t="s">
        <v>435</v>
      </c>
    </row>
    <row r="782" spans="1:6" s="108" customFormat="1" x14ac:dyDescent="0.2">
      <c r="A782" s="108" t="s">
        <v>23</v>
      </c>
      <c r="B782" s="108" t="s">
        <v>267</v>
      </c>
      <c r="C782" s="108" t="s">
        <v>1746</v>
      </c>
      <c r="D782" s="108" t="s">
        <v>242</v>
      </c>
      <c r="E782" s="108" t="s">
        <v>412</v>
      </c>
      <c r="F782" s="108" t="s">
        <v>435</v>
      </c>
    </row>
    <row r="783" spans="1:6" s="108" customFormat="1" x14ac:dyDescent="0.2">
      <c r="A783" s="108" t="s">
        <v>23</v>
      </c>
      <c r="B783" s="108" t="s">
        <v>2185</v>
      </c>
      <c r="C783" s="108" t="s">
        <v>2185</v>
      </c>
      <c r="D783" s="108" t="s">
        <v>242</v>
      </c>
      <c r="E783" s="108" t="s">
        <v>413</v>
      </c>
      <c r="F783" s="108" t="s">
        <v>437</v>
      </c>
    </row>
    <row r="784" spans="1:6" s="108" customFormat="1" x14ac:dyDescent="0.2">
      <c r="A784" s="108" t="s">
        <v>23</v>
      </c>
      <c r="B784" s="108" t="s">
        <v>1053</v>
      </c>
      <c r="C784" s="108" t="s">
        <v>2186</v>
      </c>
      <c r="D784" s="108" t="s">
        <v>242</v>
      </c>
      <c r="E784" s="108" t="s">
        <v>413</v>
      </c>
      <c r="F784" s="108" t="s">
        <v>437</v>
      </c>
    </row>
    <row r="785" spans="1:6" s="108" customFormat="1" x14ac:dyDescent="0.2">
      <c r="A785" s="108" t="s">
        <v>23</v>
      </c>
      <c r="B785" s="108" t="s">
        <v>2187</v>
      </c>
      <c r="C785" s="108" t="s">
        <v>2187</v>
      </c>
      <c r="D785" s="108" t="s">
        <v>242</v>
      </c>
      <c r="E785" s="108" t="s">
        <v>413</v>
      </c>
      <c r="F785" s="108" t="s">
        <v>437</v>
      </c>
    </row>
    <row r="786" spans="1:6" s="108" customFormat="1" x14ac:dyDescent="0.2">
      <c r="A786" s="108" t="s">
        <v>23</v>
      </c>
      <c r="B786" s="108" t="s">
        <v>267</v>
      </c>
      <c r="C786" s="108" t="s">
        <v>1746</v>
      </c>
      <c r="D786" s="108" t="s">
        <v>242</v>
      </c>
      <c r="E786" s="108" t="s">
        <v>413</v>
      </c>
      <c r="F786" s="108" t="s">
        <v>437</v>
      </c>
    </row>
    <row r="787" spans="1:6" s="108" customFormat="1" x14ac:dyDescent="0.2">
      <c r="A787" s="108" t="s">
        <v>23</v>
      </c>
      <c r="B787" s="108" t="s">
        <v>1286</v>
      </c>
      <c r="C787" s="108" t="s">
        <v>1286</v>
      </c>
      <c r="D787" s="108" t="s">
        <v>242</v>
      </c>
      <c r="E787" s="108" t="s">
        <v>413</v>
      </c>
      <c r="F787" s="108" t="s">
        <v>439</v>
      </c>
    </row>
    <row r="788" spans="1:6" s="108" customFormat="1" x14ac:dyDescent="0.2">
      <c r="A788" s="108" t="s">
        <v>23</v>
      </c>
      <c r="B788" s="108" t="s">
        <v>1287</v>
      </c>
      <c r="C788" s="108" t="s">
        <v>1287</v>
      </c>
      <c r="D788" s="108" t="s">
        <v>242</v>
      </c>
      <c r="E788" s="108" t="s">
        <v>413</v>
      </c>
      <c r="F788" s="108" t="s">
        <v>439</v>
      </c>
    </row>
    <row r="789" spans="1:6" s="108" customFormat="1" x14ac:dyDescent="0.2">
      <c r="A789" s="108" t="s">
        <v>23</v>
      </c>
      <c r="B789" s="108" t="s">
        <v>267</v>
      </c>
      <c r="C789" s="108" t="s">
        <v>1746</v>
      </c>
      <c r="D789" s="108" t="s">
        <v>242</v>
      </c>
      <c r="E789" s="108" t="s">
        <v>413</v>
      </c>
      <c r="F789" s="108" t="s">
        <v>439</v>
      </c>
    </row>
    <row r="790" spans="1:6" s="108" customFormat="1" x14ac:dyDescent="0.2">
      <c r="A790" s="108" t="s">
        <v>23</v>
      </c>
      <c r="B790" s="108" t="s">
        <v>315</v>
      </c>
      <c r="C790" s="108" t="s">
        <v>2188</v>
      </c>
      <c r="D790" s="108" t="s">
        <v>242</v>
      </c>
      <c r="E790" s="108" t="s">
        <v>311</v>
      </c>
      <c r="F790" s="108" t="s">
        <v>312</v>
      </c>
    </row>
    <row r="791" spans="1:6" s="108" customFormat="1" x14ac:dyDescent="0.2">
      <c r="A791" s="108" t="s">
        <v>23</v>
      </c>
      <c r="B791" s="108" t="s">
        <v>312</v>
      </c>
      <c r="C791" s="108" t="s">
        <v>2189</v>
      </c>
      <c r="D791" s="108" t="s">
        <v>242</v>
      </c>
      <c r="E791" s="108" t="s">
        <v>311</v>
      </c>
      <c r="F791" s="108" t="s">
        <v>312</v>
      </c>
    </row>
    <row r="792" spans="1:6" s="108" customFormat="1" x14ac:dyDescent="0.2">
      <c r="A792" s="108" t="s">
        <v>23</v>
      </c>
      <c r="B792" s="108" t="s">
        <v>267</v>
      </c>
      <c r="C792" s="108" t="s">
        <v>1746</v>
      </c>
      <c r="D792" s="108" t="s">
        <v>242</v>
      </c>
      <c r="E792" s="108" t="s">
        <v>311</v>
      </c>
      <c r="F792" s="108" t="s">
        <v>312</v>
      </c>
    </row>
    <row r="793" spans="1:6" s="108" customFormat="1" x14ac:dyDescent="0.2">
      <c r="A793" s="108" t="s">
        <v>23</v>
      </c>
      <c r="B793" s="108" t="s">
        <v>1285</v>
      </c>
      <c r="C793" s="108" t="s">
        <v>2190</v>
      </c>
      <c r="D793" s="108" t="s">
        <v>242</v>
      </c>
      <c r="E793" s="108" t="s">
        <v>243</v>
      </c>
      <c r="F793" s="108" t="s">
        <v>436</v>
      </c>
    </row>
    <row r="794" spans="1:6" s="108" customFormat="1" x14ac:dyDescent="0.2">
      <c r="A794" s="108" t="s">
        <v>23</v>
      </c>
      <c r="B794" s="108" t="s">
        <v>267</v>
      </c>
      <c r="C794" s="108" t="s">
        <v>1746</v>
      </c>
      <c r="D794" s="108" t="s">
        <v>242</v>
      </c>
      <c r="E794" s="108" t="s">
        <v>243</v>
      </c>
      <c r="F794" s="108" t="s">
        <v>436</v>
      </c>
    </row>
    <row r="795" spans="1:6" s="108" customFormat="1" x14ac:dyDescent="0.2">
      <c r="A795" s="108" t="s">
        <v>23</v>
      </c>
      <c r="B795" s="108" t="s">
        <v>2191</v>
      </c>
      <c r="C795" s="108" t="s">
        <v>2191</v>
      </c>
      <c r="D795" s="108" t="s">
        <v>242</v>
      </c>
      <c r="E795" s="108" t="s">
        <v>243</v>
      </c>
      <c r="F795" s="108" t="s">
        <v>269</v>
      </c>
    </row>
    <row r="796" spans="1:6" s="108" customFormat="1" x14ac:dyDescent="0.2">
      <c r="A796" s="108" t="s">
        <v>23</v>
      </c>
      <c r="B796" s="108" t="s">
        <v>1057</v>
      </c>
      <c r="C796" s="108" t="s">
        <v>1057</v>
      </c>
      <c r="D796" s="108" t="s">
        <v>242</v>
      </c>
      <c r="E796" s="108" t="s">
        <v>243</v>
      </c>
      <c r="F796" s="108" t="s">
        <v>269</v>
      </c>
    </row>
    <row r="797" spans="1:6" s="108" customFormat="1" x14ac:dyDescent="0.2">
      <c r="A797" s="108" t="s">
        <v>23</v>
      </c>
      <c r="B797" s="108" t="s">
        <v>2192</v>
      </c>
      <c r="C797" s="108" t="s">
        <v>2192</v>
      </c>
      <c r="D797" s="108" t="s">
        <v>242</v>
      </c>
      <c r="E797" s="108" t="s">
        <v>243</v>
      </c>
      <c r="F797" s="108" t="s">
        <v>269</v>
      </c>
    </row>
    <row r="798" spans="1:6" s="108" customFormat="1" x14ac:dyDescent="0.2">
      <c r="A798" s="108" t="s">
        <v>23</v>
      </c>
      <c r="B798" s="108" t="s">
        <v>267</v>
      </c>
      <c r="C798" s="108" t="s">
        <v>1746</v>
      </c>
      <c r="D798" s="108" t="s">
        <v>242</v>
      </c>
      <c r="E798" s="108" t="s">
        <v>243</v>
      </c>
      <c r="F798" s="108" t="s">
        <v>269</v>
      </c>
    </row>
    <row r="799" spans="1:6" s="108" customFormat="1" x14ac:dyDescent="0.2">
      <c r="A799" s="108" t="s">
        <v>23</v>
      </c>
      <c r="B799" s="108" t="s">
        <v>1055</v>
      </c>
      <c r="C799" s="108" t="s">
        <v>1055</v>
      </c>
      <c r="D799" s="108" t="s">
        <v>320</v>
      </c>
      <c r="E799" s="108" t="s">
        <v>415</v>
      </c>
      <c r="F799" s="108" t="s">
        <v>441</v>
      </c>
    </row>
    <row r="800" spans="1:6" s="108" customFormat="1" x14ac:dyDescent="0.2">
      <c r="A800" s="108" t="s">
        <v>23</v>
      </c>
      <c r="B800" s="108" t="s">
        <v>2193</v>
      </c>
      <c r="C800" s="108" t="s">
        <v>2193</v>
      </c>
      <c r="D800" s="108" t="s">
        <v>320</v>
      </c>
      <c r="E800" s="108" t="s">
        <v>415</v>
      </c>
      <c r="F800" s="108" t="s">
        <v>441</v>
      </c>
    </row>
    <row r="801" spans="1:6" s="108" customFormat="1" x14ac:dyDescent="0.2">
      <c r="A801" s="108" t="s">
        <v>23</v>
      </c>
      <c r="B801" s="108" t="s">
        <v>267</v>
      </c>
      <c r="C801" s="108" t="s">
        <v>1746</v>
      </c>
      <c r="D801" s="108" t="s">
        <v>320</v>
      </c>
      <c r="E801" s="108" t="s">
        <v>415</v>
      </c>
      <c r="F801" s="108" t="s">
        <v>441</v>
      </c>
    </row>
    <row r="802" spans="1:6" s="108" customFormat="1" x14ac:dyDescent="0.2">
      <c r="A802" s="108" t="s">
        <v>23</v>
      </c>
      <c r="B802" s="108" t="s">
        <v>1936</v>
      </c>
      <c r="C802" s="108" t="s">
        <v>1936</v>
      </c>
      <c r="D802" s="108" t="s">
        <v>320</v>
      </c>
      <c r="E802" s="108" t="s">
        <v>2000</v>
      </c>
      <c r="F802" s="108" t="s">
        <v>2095</v>
      </c>
    </row>
    <row r="803" spans="1:6" s="108" customFormat="1" x14ac:dyDescent="0.2">
      <c r="A803" s="108" t="s">
        <v>23</v>
      </c>
      <c r="B803" s="108" t="s">
        <v>2194</v>
      </c>
      <c r="C803" s="108" t="s">
        <v>2194</v>
      </c>
      <c r="D803" s="108" t="s">
        <v>320</v>
      </c>
      <c r="E803" s="108" t="s">
        <v>2000</v>
      </c>
      <c r="F803" s="108" t="s">
        <v>2095</v>
      </c>
    </row>
    <row r="804" spans="1:6" s="108" customFormat="1" x14ac:dyDescent="0.2">
      <c r="A804" s="108" t="s">
        <v>23</v>
      </c>
      <c r="B804" s="108" t="s">
        <v>2195</v>
      </c>
      <c r="C804" s="108" t="s">
        <v>2195</v>
      </c>
      <c r="D804" s="108" t="s">
        <v>320</v>
      </c>
      <c r="E804" s="108" t="s">
        <v>2000</v>
      </c>
      <c r="F804" s="108" t="s">
        <v>2095</v>
      </c>
    </row>
    <row r="805" spans="1:6" s="108" customFormat="1" x14ac:dyDescent="0.2">
      <c r="A805" s="108" t="s">
        <v>23</v>
      </c>
      <c r="B805" s="108" t="s">
        <v>2196</v>
      </c>
      <c r="C805" s="108" t="s">
        <v>2196</v>
      </c>
      <c r="D805" s="108" t="s">
        <v>320</v>
      </c>
      <c r="E805" s="108" t="s">
        <v>2000</v>
      </c>
      <c r="F805" s="108" t="s">
        <v>2095</v>
      </c>
    </row>
    <row r="806" spans="1:6" s="108" customFormat="1" x14ac:dyDescent="0.2">
      <c r="A806" s="108" t="s">
        <v>23</v>
      </c>
      <c r="B806" s="108" t="s">
        <v>2197</v>
      </c>
      <c r="C806" s="108" t="s">
        <v>2197</v>
      </c>
      <c r="D806" s="108" t="s">
        <v>320</v>
      </c>
      <c r="E806" s="108" t="s">
        <v>2000</v>
      </c>
      <c r="F806" s="108" t="s">
        <v>2095</v>
      </c>
    </row>
    <row r="807" spans="1:6" s="108" customFormat="1" x14ac:dyDescent="0.2">
      <c r="A807" s="108" t="s">
        <v>23</v>
      </c>
      <c r="B807" s="108" t="s">
        <v>2198</v>
      </c>
      <c r="C807" s="108" t="s">
        <v>2199</v>
      </c>
      <c r="D807" s="108" t="s">
        <v>320</v>
      </c>
      <c r="E807" s="108" t="s">
        <v>2000</v>
      </c>
      <c r="F807" s="108" t="s">
        <v>2095</v>
      </c>
    </row>
    <row r="808" spans="1:6" s="108" customFormat="1" x14ac:dyDescent="0.2">
      <c r="A808" s="108" t="s">
        <v>23</v>
      </c>
      <c r="B808" s="108" t="s">
        <v>2200</v>
      </c>
      <c r="C808" s="108" t="s">
        <v>2200</v>
      </c>
      <c r="D808" s="108" t="s">
        <v>320</v>
      </c>
      <c r="E808" s="108" t="s">
        <v>2000</v>
      </c>
      <c r="F808" s="108" t="s">
        <v>2096</v>
      </c>
    </row>
    <row r="809" spans="1:6" s="108" customFormat="1" x14ac:dyDescent="0.2">
      <c r="A809" s="108" t="s">
        <v>23</v>
      </c>
      <c r="B809" s="108" t="s">
        <v>2201</v>
      </c>
      <c r="C809" s="108" t="s">
        <v>2201</v>
      </c>
      <c r="D809" s="108" t="s">
        <v>320</v>
      </c>
      <c r="E809" s="108" t="s">
        <v>2000</v>
      </c>
      <c r="F809" s="108" t="s">
        <v>2096</v>
      </c>
    </row>
    <row r="810" spans="1:6" s="108" customFormat="1" x14ac:dyDescent="0.2">
      <c r="A810" s="108" t="s">
        <v>23</v>
      </c>
      <c r="B810" s="108" t="s">
        <v>2202</v>
      </c>
      <c r="C810" s="108" t="s">
        <v>2203</v>
      </c>
      <c r="D810" s="108" t="s">
        <v>320</v>
      </c>
      <c r="E810" s="108" t="s">
        <v>2000</v>
      </c>
      <c r="F810" s="108" t="s">
        <v>2096</v>
      </c>
    </row>
    <row r="811" spans="1:6" s="108" customFormat="1" x14ac:dyDescent="0.2">
      <c r="A811" s="108" t="s">
        <v>23</v>
      </c>
      <c r="B811" s="108" t="s">
        <v>2204</v>
      </c>
      <c r="C811" s="108" t="s">
        <v>2204</v>
      </c>
      <c r="D811" s="108" t="s">
        <v>320</v>
      </c>
      <c r="E811" s="108" t="s">
        <v>2000</v>
      </c>
      <c r="F811" s="108" t="s">
        <v>2096</v>
      </c>
    </row>
    <row r="812" spans="1:6" s="108" customFormat="1" x14ac:dyDescent="0.2">
      <c r="A812" s="108" t="s">
        <v>23</v>
      </c>
      <c r="B812" s="108" t="s">
        <v>2205</v>
      </c>
      <c r="C812" s="108" t="s">
        <v>2205</v>
      </c>
      <c r="D812" s="108" t="s">
        <v>320</v>
      </c>
      <c r="E812" s="108" t="s">
        <v>2000</v>
      </c>
      <c r="F812" s="108" t="s">
        <v>2096</v>
      </c>
    </row>
    <row r="813" spans="1:6" s="108" customFormat="1" x14ac:dyDescent="0.2">
      <c r="A813" s="108" t="s">
        <v>23</v>
      </c>
      <c r="B813" s="108" t="s">
        <v>2206</v>
      </c>
      <c r="C813" s="108" t="s">
        <v>2206</v>
      </c>
      <c r="D813" s="108" t="s">
        <v>320</v>
      </c>
      <c r="E813" s="108" t="s">
        <v>2000</v>
      </c>
      <c r="F813" s="108" t="s">
        <v>2096</v>
      </c>
    </row>
    <row r="814" spans="1:6" s="108" customFormat="1" x14ac:dyDescent="0.2">
      <c r="A814" s="108" t="s">
        <v>23</v>
      </c>
      <c r="B814" s="108" t="s">
        <v>1065</v>
      </c>
      <c r="C814" s="108" t="s">
        <v>2207</v>
      </c>
      <c r="D814" s="108" t="s">
        <v>320</v>
      </c>
      <c r="E814" s="108" t="s">
        <v>416</v>
      </c>
      <c r="F814" s="108" t="s">
        <v>443</v>
      </c>
    </row>
    <row r="815" spans="1:6" s="108" customFormat="1" x14ac:dyDescent="0.2">
      <c r="A815" s="108" t="s">
        <v>23</v>
      </c>
      <c r="B815" s="108" t="s">
        <v>1066</v>
      </c>
      <c r="C815" s="108" t="s">
        <v>1066</v>
      </c>
      <c r="D815" s="108" t="s">
        <v>320</v>
      </c>
      <c r="E815" s="108" t="s">
        <v>416</v>
      </c>
      <c r="F815" s="108" t="s">
        <v>443</v>
      </c>
    </row>
    <row r="816" spans="1:6" s="108" customFormat="1" x14ac:dyDescent="0.2">
      <c r="A816" s="108" t="s">
        <v>23</v>
      </c>
      <c r="B816" s="108" t="s">
        <v>1067</v>
      </c>
      <c r="C816" s="108" t="s">
        <v>1067</v>
      </c>
      <c r="D816" s="108" t="s">
        <v>320</v>
      </c>
      <c r="E816" s="108" t="s">
        <v>416</v>
      </c>
      <c r="F816" s="108" t="s">
        <v>443</v>
      </c>
    </row>
    <row r="817" spans="1:6" s="108" customFormat="1" x14ac:dyDescent="0.2">
      <c r="A817" s="108" t="s">
        <v>23</v>
      </c>
      <c r="B817" s="108" t="s">
        <v>267</v>
      </c>
      <c r="C817" s="108" t="s">
        <v>1746</v>
      </c>
      <c r="D817" s="108" t="s">
        <v>320</v>
      </c>
      <c r="E817" s="108" t="s">
        <v>416</v>
      </c>
      <c r="F817" s="108" t="s">
        <v>443</v>
      </c>
    </row>
    <row r="818" spans="1:6" s="108" customFormat="1" x14ac:dyDescent="0.2">
      <c r="A818" s="108" t="s">
        <v>23</v>
      </c>
      <c r="B818" s="108" t="s">
        <v>323</v>
      </c>
      <c r="C818" s="108" t="s">
        <v>2208</v>
      </c>
      <c r="D818" s="108" t="s">
        <v>320</v>
      </c>
      <c r="E818" s="108" t="s">
        <v>321</v>
      </c>
      <c r="F818" s="108" t="s">
        <v>322</v>
      </c>
    </row>
    <row r="819" spans="1:6" s="108" customFormat="1" x14ac:dyDescent="0.2">
      <c r="A819" s="108" t="s">
        <v>23</v>
      </c>
      <c r="B819" s="108" t="s">
        <v>325</v>
      </c>
      <c r="C819" s="108" t="s">
        <v>2209</v>
      </c>
      <c r="D819" s="108" t="s">
        <v>320</v>
      </c>
      <c r="E819" s="108" t="s">
        <v>321</v>
      </c>
      <c r="F819" s="108" t="s">
        <v>322</v>
      </c>
    </row>
    <row r="820" spans="1:6" s="108" customFormat="1" x14ac:dyDescent="0.2">
      <c r="A820" s="108" t="s">
        <v>23</v>
      </c>
      <c r="B820" s="108" t="s">
        <v>2210</v>
      </c>
      <c r="C820" s="108" t="s">
        <v>2211</v>
      </c>
      <c r="D820" s="108" t="s">
        <v>320</v>
      </c>
      <c r="E820" s="108" t="s">
        <v>321</v>
      </c>
      <c r="F820" s="108" t="s">
        <v>322</v>
      </c>
    </row>
    <row r="821" spans="1:6" s="108" customFormat="1" x14ac:dyDescent="0.2">
      <c r="A821" s="108" t="s">
        <v>23</v>
      </c>
      <c r="B821" s="108" t="s">
        <v>267</v>
      </c>
      <c r="C821" s="108" t="s">
        <v>1746</v>
      </c>
      <c r="D821" s="108" t="s">
        <v>320</v>
      </c>
      <c r="E821" s="108" t="s">
        <v>321</v>
      </c>
      <c r="F821" s="108" t="s">
        <v>322</v>
      </c>
    </row>
    <row r="822" spans="1:6" s="108" customFormat="1" x14ac:dyDescent="0.2">
      <c r="A822" s="108" t="s">
        <v>23</v>
      </c>
      <c r="B822" s="108" t="s">
        <v>444</v>
      </c>
      <c r="C822" s="108" t="s">
        <v>2212</v>
      </c>
      <c r="D822" s="108" t="s">
        <v>320</v>
      </c>
      <c r="E822" s="108" t="s">
        <v>417</v>
      </c>
      <c r="F822" s="108" t="s">
        <v>444</v>
      </c>
    </row>
    <row r="823" spans="1:6" s="108" customFormat="1" x14ac:dyDescent="0.2">
      <c r="A823" s="108" t="s">
        <v>23</v>
      </c>
      <c r="B823" s="108" t="s">
        <v>1970</v>
      </c>
      <c r="C823" s="108" t="s">
        <v>2213</v>
      </c>
      <c r="D823" s="108" t="s">
        <v>320</v>
      </c>
      <c r="E823" s="108" t="s">
        <v>417</v>
      </c>
      <c r="F823" s="108" t="s">
        <v>444</v>
      </c>
    </row>
    <row r="824" spans="1:6" s="108" customFormat="1" x14ac:dyDescent="0.2">
      <c r="A824" s="108" t="s">
        <v>23</v>
      </c>
      <c r="B824" s="108" t="s">
        <v>2214</v>
      </c>
      <c r="C824" s="108" t="s">
        <v>2215</v>
      </c>
      <c r="D824" s="108" t="s">
        <v>320</v>
      </c>
      <c r="E824" s="108" t="s">
        <v>417</v>
      </c>
      <c r="F824" s="108" t="s">
        <v>444</v>
      </c>
    </row>
    <row r="825" spans="1:6" s="108" customFormat="1" x14ac:dyDescent="0.2">
      <c r="A825" s="108" t="s">
        <v>23</v>
      </c>
      <c r="B825" s="108" t="s">
        <v>2216</v>
      </c>
      <c r="C825" s="108" t="s">
        <v>2217</v>
      </c>
      <c r="D825" s="108" t="s">
        <v>320</v>
      </c>
      <c r="E825" s="108" t="s">
        <v>417</v>
      </c>
      <c r="F825" s="108" t="s">
        <v>444</v>
      </c>
    </row>
    <row r="826" spans="1:6" s="108" customFormat="1" x14ac:dyDescent="0.2">
      <c r="A826" s="108" t="s">
        <v>23</v>
      </c>
      <c r="B826" s="108" t="s">
        <v>267</v>
      </c>
      <c r="C826" s="108" t="s">
        <v>1746</v>
      </c>
      <c r="D826" s="108" t="s">
        <v>320</v>
      </c>
      <c r="E826" s="108" t="s">
        <v>417</v>
      </c>
      <c r="F826" s="108" t="s">
        <v>444</v>
      </c>
    </row>
    <row r="827" spans="1:6" s="108" customFormat="1" x14ac:dyDescent="0.2">
      <c r="A827" s="108" t="s">
        <v>23</v>
      </c>
      <c r="B827" s="108" t="s">
        <v>1068</v>
      </c>
      <c r="C827" s="108" t="s">
        <v>1068</v>
      </c>
      <c r="D827" s="108" t="s">
        <v>320</v>
      </c>
      <c r="E827" s="108" t="s">
        <v>417</v>
      </c>
      <c r="F827" s="108" t="s">
        <v>445</v>
      </c>
    </row>
    <row r="828" spans="1:6" s="108" customFormat="1" x14ac:dyDescent="0.2">
      <c r="A828" s="108" t="s">
        <v>23</v>
      </c>
      <c r="B828" s="108" t="s">
        <v>417</v>
      </c>
      <c r="C828" s="108" t="s">
        <v>417</v>
      </c>
      <c r="D828" s="108" t="s">
        <v>320</v>
      </c>
      <c r="E828" s="108" t="s">
        <v>417</v>
      </c>
      <c r="F828" s="108" t="s">
        <v>445</v>
      </c>
    </row>
    <row r="829" spans="1:6" s="108" customFormat="1" x14ac:dyDescent="0.2">
      <c r="A829" s="108" t="s">
        <v>23</v>
      </c>
      <c r="B829" s="108" t="s">
        <v>2218</v>
      </c>
      <c r="C829" s="108" t="s">
        <v>2218</v>
      </c>
      <c r="D829" s="108" t="s">
        <v>320</v>
      </c>
      <c r="E829" s="108" t="s">
        <v>417</v>
      </c>
      <c r="F829" s="108" t="s">
        <v>445</v>
      </c>
    </row>
    <row r="830" spans="1:6" s="108" customFormat="1" x14ac:dyDescent="0.2">
      <c r="A830" s="108" t="s">
        <v>23</v>
      </c>
      <c r="B830" s="108" t="s">
        <v>2219</v>
      </c>
      <c r="C830" s="108" t="s">
        <v>2219</v>
      </c>
      <c r="D830" s="108" t="s">
        <v>320</v>
      </c>
      <c r="E830" s="108" t="s">
        <v>417</v>
      </c>
      <c r="F830" s="108" t="s">
        <v>445</v>
      </c>
    </row>
    <row r="831" spans="1:6" s="108" customFormat="1" x14ac:dyDescent="0.2">
      <c r="A831" s="108" t="s">
        <v>23</v>
      </c>
      <c r="B831" s="108" t="s">
        <v>2220</v>
      </c>
      <c r="C831" s="108" t="s">
        <v>2220</v>
      </c>
      <c r="D831" s="108" t="s">
        <v>320</v>
      </c>
      <c r="E831" s="108" t="s">
        <v>417</v>
      </c>
      <c r="F831" s="108" t="s">
        <v>445</v>
      </c>
    </row>
    <row r="832" spans="1:6" s="108" customFormat="1" x14ac:dyDescent="0.2">
      <c r="A832" s="108" t="s">
        <v>23</v>
      </c>
      <c r="B832" s="108" t="s">
        <v>267</v>
      </c>
      <c r="C832" s="108" t="s">
        <v>1746</v>
      </c>
      <c r="D832" s="108" t="s">
        <v>320</v>
      </c>
      <c r="E832" s="108" t="s">
        <v>417</v>
      </c>
      <c r="F832" s="108" t="s">
        <v>445</v>
      </c>
    </row>
    <row r="833" spans="1:6" s="108" customFormat="1" x14ac:dyDescent="0.2">
      <c r="A833" s="108" t="s">
        <v>23</v>
      </c>
      <c r="B833" s="108" t="s">
        <v>335</v>
      </c>
      <c r="C833" s="108" t="s">
        <v>2221</v>
      </c>
      <c r="D833" s="108" t="s">
        <v>332</v>
      </c>
      <c r="E833" s="108" t="s">
        <v>333</v>
      </c>
      <c r="F833" s="108" t="s">
        <v>334</v>
      </c>
    </row>
    <row r="834" spans="1:6" s="108" customFormat="1" x14ac:dyDescent="0.2">
      <c r="A834" s="108" t="s">
        <v>23</v>
      </c>
      <c r="B834" s="108" t="s">
        <v>333</v>
      </c>
      <c r="C834" s="108" t="s">
        <v>2222</v>
      </c>
      <c r="D834" s="108" t="s">
        <v>332</v>
      </c>
      <c r="E834" s="108" t="s">
        <v>333</v>
      </c>
      <c r="F834" s="108" t="s">
        <v>334</v>
      </c>
    </row>
    <row r="835" spans="1:6" s="108" customFormat="1" x14ac:dyDescent="0.2">
      <c r="A835" s="108" t="s">
        <v>23</v>
      </c>
      <c r="B835" s="108" t="s">
        <v>2223</v>
      </c>
      <c r="C835" s="108" t="s">
        <v>2224</v>
      </c>
      <c r="D835" s="108" t="s">
        <v>332</v>
      </c>
      <c r="E835" s="108" t="s">
        <v>333</v>
      </c>
      <c r="F835" s="108" t="s">
        <v>334</v>
      </c>
    </row>
    <row r="836" spans="1:6" s="108" customFormat="1" x14ac:dyDescent="0.2">
      <c r="A836" s="108" t="s">
        <v>23</v>
      </c>
      <c r="B836" s="108" t="s">
        <v>451</v>
      </c>
      <c r="C836" s="108" t="s">
        <v>2225</v>
      </c>
      <c r="D836" s="108" t="s">
        <v>332</v>
      </c>
      <c r="E836" s="108" t="s">
        <v>333</v>
      </c>
      <c r="F836" s="108" t="s">
        <v>334</v>
      </c>
    </row>
    <row r="837" spans="1:6" s="108" customFormat="1" x14ac:dyDescent="0.2">
      <c r="A837" s="108" t="s">
        <v>23</v>
      </c>
      <c r="B837" s="108" t="s">
        <v>267</v>
      </c>
      <c r="C837" s="108" t="s">
        <v>1746</v>
      </c>
      <c r="D837" s="108" t="s">
        <v>332</v>
      </c>
      <c r="E837" s="108" t="s">
        <v>333</v>
      </c>
      <c r="F837" s="108" t="s">
        <v>334</v>
      </c>
    </row>
    <row r="838" spans="1:6" s="108" customFormat="1" x14ac:dyDescent="0.2">
      <c r="A838" s="108" t="s">
        <v>23</v>
      </c>
      <c r="B838" s="108" t="s">
        <v>302</v>
      </c>
      <c r="C838" s="108" t="s">
        <v>2226</v>
      </c>
      <c r="D838" s="108" t="s">
        <v>295</v>
      </c>
      <c r="E838" s="108" t="s">
        <v>296</v>
      </c>
      <c r="F838" s="108" t="s">
        <v>297</v>
      </c>
    </row>
    <row r="839" spans="1:6" x14ac:dyDescent="0.2">
      <c r="A839" s="108" t="s">
        <v>23</v>
      </c>
      <c r="B839" s="23" t="s">
        <v>298</v>
      </c>
      <c r="C839" s="23" t="s">
        <v>2227</v>
      </c>
      <c r="D839" s="108" t="s">
        <v>295</v>
      </c>
      <c r="E839" s="108" t="s">
        <v>296</v>
      </c>
      <c r="F839" s="108" t="s">
        <v>297</v>
      </c>
    </row>
    <row r="840" spans="1:6" x14ac:dyDescent="0.2">
      <c r="A840" s="108" t="s">
        <v>23</v>
      </c>
      <c r="B840" s="108" t="s">
        <v>267</v>
      </c>
      <c r="C840" s="108" t="s">
        <v>1746</v>
      </c>
      <c r="D840" s="108" t="s">
        <v>295</v>
      </c>
      <c r="E840" s="108" t="s">
        <v>296</v>
      </c>
      <c r="F840" s="108" t="s">
        <v>297</v>
      </c>
    </row>
    <row r="841" spans="1:6" s="108" customFormat="1" x14ac:dyDescent="0.2">
      <c r="A841" s="108" t="s">
        <v>23</v>
      </c>
      <c r="B841" s="108" t="s">
        <v>452</v>
      </c>
      <c r="C841" s="108" t="s">
        <v>452</v>
      </c>
      <c r="D841" s="108" t="s">
        <v>295</v>
      </c>
      <c r="E841" s="108" t="s">
        <v>377</v>
      </c>
      <c r="F841" s="108" t="s">
        <v>378</v>
      </c>
    </row>
    <row r="842" spans="1:6" s="108" customFormat="1" x14ac:dyDescent="0.2">
      <c r="A842" s="108" t="s">
        <v>23</v>
      </c>
      <c r="B842" s="108" t="s">
        <v>2228</v>
      </c>
      <c r="C842" s="108" t="s">
        <v>2228</v>
      </c>
      <c r="D842" s="108" t="s">
        <v>295</v>
      </c>
      <c r="E842" s="108" t="s">
        <v>377</v>
      </c>
      <c r="F842" s="108" t="s">
        <v>378</v>
      </c>
    </row>
    <row r="843" spans="1:6" x14ac:dyDescent="0.2">
      <c r="A843" s="108" t="s">
        <v>23</v>
      </c>
      <c r="B843" s="23" t="s">
        <v>453</v>
      </c>
      <c r="C843" s="23" t="s">
        <v>2229</v>
      </c>
      <c r="D843" s="108" t="s">
        <v>295</v>
      </c>
      <c r="E843" s="108" t="s">
        <v>377</v>
      </c>
      <c r="F843" s="108" t="s">
        <v>378</v>
      </c>
    </row>
    <row r="844" spans="1:6" x14ac:dyDescent="0.2">
      <c r="A844" s="108" t="s">
        <v>23</v>
      </c>
      <c r="B844" s="108" t="s">
        <v>267</v>
      </c>
      <c r="C844" s="108" t="s">
        <v>1746</v>
      </c>
      <c r="D844" s="108" t="s">
        <v>295</v>
      </c>
      <c r="E844" s="108" t="s">
        <v>377</v>
      </c>
      <c r="F844" s="108" t="s">
        <v>378</v>
      </c>
    </row>
    <row r="846" spans="1:6" x14ac:dyDescent="0.2">
      <c r="A846" s="23" t="s">
        <v>3719</v>
      </c>
      <c r="B846" s="23" t="s">
        <v>3720</v>
      </c>
      <c r="C846" s="23" t="s">
        <v>3721</v>
      </c>
    </row>
    <row r="847" spans="1:6" x14ac:dyDescent="0.2">
      <c r="A847" s="23" t="s">
        <v>3719</v>
      </c>
      <c r="B847" s="23" t="s">
        <v>3722</v>
      </c>
      <c r="C847" s="23" t="s">
        <v>3723</v>
      </c>
    </row>
    <row r="848" spans="1:6" x14ac:dyDescent="0.2">
      <c r="A848" s="23" t="s">
        <v>3719</v>
      </c>
      <c r="B848" s="23" t="s">
        <v>3724</v>
      </c>
      <c r="C848" s="23" t="s">
        <v>3725</v>
      </c>
    </row>
    <row r="849" spans="1:3" x14ac:dyDescent="0.2">
      <c r="A849" s="23" t="s">
        <v>3719</v>
      </c>
      <c r="B849" s="23" t="s">
        <v>3726</v>
      </c>
      <c r="C849" s="23" t="s">
        <v>3727</v>
      </c>
    </row>
    <row r="850" spans="1:3" x14ac:dyDescent="0.2">
      <c r="A850" s="23" t="s">
        <v>3719</v>
      </c>
      <c r="B850" s="23" t="s">
        <v>267</v>
      </c>
      <c r="C850" s="23" t="s">
        <v>1725</v>
      </c>
    </row>
    <row r="852" spans="1:3" x14ac:dyDescent="0.2">
      <c r="A852" s="23" t="s">
        <v>3728</v>
      </c>
      <c r="B852" s="23">
        <v>1</v>
      </c>
      <c r="C852" s="23" t="s">
        <v>3729</v>
      </c>
    </row>
    <row r="853" spans="1:3" x14ac:dyDescent="0.2">
      <c r="A853" s="23" t="s">
        <v>3728</v>
      </c>
      <c r="B853" s="23">
        <v>5</v>
      </c>
      <c r="C853" s="23" t="s">
        <v>3730</v>
      </c>
    </row>
    <row r="854" spans="1:3" x14ac:dyDescent="0.2">
      <c r="A854" s="23" t="s">
        <v>3728</v>
      </c>
      <c r="B854" s="23">
        <v>10</v>
      </c>
      <c r="C854" s="23" t="s">
        <v>3731</v>
      </c>
    </row>
    <row r="855" spans="1:3" x14ac:dyDescent="0.2">
      <c r="A855" s="23" t="s">
        <v>3728</v>
      </c>
      <c r="B855" s="23">
        <v>20</v>
      </c>
      <c r="C855" s="23" t="s">
        <v>3732</v>
      </c>
    </row>
    <row r="856" spans="1:3" x14ac:dyDescent="0.2">
      <c r="A856" s="23" t="s">
        <v>3728</v>
      </c>
      <c r="B856" s="23">
        <v>50</v>
      </c>
      <c r="C856" s="23" t="s">
        <v>3733</v>
      </c>
    </row>
    <row r="857" spans="1:3" x14ac:dyDescent="0.2">
      <c r="A857" s="23" t="s">
        <v>3728</v>
      </c>
      <c r="B857" s="23">
        <v>100</v>
      </c>
      <c r="C857" s="23" t="s">
        <v>3734</v>
      </c>
    </row>
    <row r="858" spans="1:3" x14ac:dyDescent="0.2">
      <c r="A858" s="23" t="s">
        <v>3728</v>
      </c>
      <c r="B858" s="23">
        <v>500</v>
      </c>
      <c r="C858" s="23" t="s">
        <v>3735</v>
      </c>
    </row>
    <row r="860" spans="1:3" x14ac:dyDescent="0.2">
      <c r="A860" s="108" t="s">
        <v>3736</v>
      </c>
      <c r="B860" s="107" t="s">
        <v>276</v>
      </c>
      <c r="C860" s="107" t="s">
        <v>3737</v>
      </c>
    </row>
    <row r="861" spans="1:3" x14ac:dyDescent="0.2">
      <c r="A861" s="108" t="s">
        <v>3736</v>
      </c>
      <c r="B861" s="108" t="s">
        <v>3738</v>
      </c>
      <c r="C861" s="108" t="s">
        <v>3739</v>
      </c>
    </row>
    <row r="862" spans="1:3" x14ac:dyDescent="0.2">
      <c r="A862" s="108" t="s">
        <v>3736</v>
      </c>
      <c r="B862" s="108" t="s">
        <v>3740</v>
      </c>
      <c r="C862" s="108" t="s">
        <v>3741</v>
      </c>
    </row>
    <row r="863" spans="1:3" x14ac:dyDescent="0.2">
      <c r="A863" s="108" t="s">
        <v>3736</v>
      </c>
      <c r="B863" s="108" t="s">
        <v>3742</v>
      </c>
      <c r="C863" s="108" t="s">
        <v>3743</v>
      </c>
    </row>
    <row r="864" spans="1:3" x14ac:dyDescent="0.2">
      <c r="A864" s="108" t="s">
        <v>3736</v>
      </c>
      <c r="B864" s="108" t="s">
        <v>3744</v>
      </c>
      <c r="C864" s="108" t="s">
        <v>3745</v>
      </c>
    </row>
    <row r="865" spans="1:3" x14ac:dyDescent="0.2">
      <c r="A865" s="108" t="s">
        <v>3736</v>
      </c>
      <c r="B865" s="108" t="s">
        <v>3746</v>
      </c>
      <c r="C865" s="108" t="s">
        <v>3747</v>
      </c>
    </row>
    <row r="866" spans="1:3" x14ac:dyDescent="0.2">
      <c r="A866" s="108" t="s">
        <v>3736</v>
      </c>
      <c r="B866" s="108" t="s">
        <v>3748</v>
      </c>
      <c r="C866" s="108" t="s">
        <v>3749</v>
      </c>
    </row>
    <row r="868" spans="1:3" x14ac:dyDescent="0.2">
      <c r="A868" s="23" t="s">
        <v>3750</v>
      </c>
      <c r="B868" s="285" t="s">
        <v>276</v>
      </c>
      <c r="C868" s="285" t="s">
        <v>3751</v>
      </c>
    </row>
    <row r="869" spans="1:3" x14ac:dyDescent="0.2">
      <c r="A869" s="23" t="s">
        <v>3750</v>
      </c>
      <c r="B869" s="286">
        <v>0</v>
      </c>
      <c r="C869" s="286" t="s">
        <v>3752</v>
      </c>
    </row>
    <row r="870" spans="1:3" x14ac:dyDescent="0.2">
      <c r="A870" s="23" t="s">
        <v>3750</v>
      </c>
      <c r="B870" s="286">
        <v>1</v>
      </c>
      <c r="C870" s="286">
        <v>1</v>
      </c>
    </row>
    <row r="871" spans="1:3" x14ac:dyDescent="0.2">
      <c r="A871" s="23" t="s">
        <v>3750</v>
      </c>
      <c r="B871" s="286" t="s">
        <v>3753</v>
      </c>
      <c r="C871" s="286" t="s">
        <v>3754</v>
      </c>
    </row>
    <row r="872" spans="1:3" x14ac:dyDescent="0.2">
      <c r="A872" s="23" t="s">
        <v>3750</v>
      </c>
      <c r="B872" s="286" t="s">
        <v>3755</v>
      </c>
      <c r="C872" s="286" t="s">
        <v>3756</v>
      </c>
    </row>
    <row r="873" spans="1:3" x14ac:dyDescent="0.2">
      <c r="A873" s="23" t="s">
        <v>3750</v>
      </c>
      <c r="B873" s="286" t="s">
        <v>3757</v>
      </c>
      <c r="C873" s="286" t="s">
        <v>3758</v>
      </c>
    </row>
    <row r="874" spans="1:3" x14ac:dyDescent="0.2">
      <c r="A874" s="23" t="s">
        <v>3750</v>
      </c>
      <c r="B874" s="286" t="s">
        <v>3759</v>
      </c>
      <c r="C874" s="286" t="s">
        <v>3760</v>
      </c>
    </row>
    <row r="875" spans="1:3" x14ac:dyDescent="0.2">
      <c r="A875" s="23" t="s">
        <v>3750</v>
      </c>
      <c r="B875" s="286" t="s">
        <v>3742</v>
      </c>
      <c r="C875" s="286" t="s">
        <v>3761</v>
      </c>
    </row>
    <row r="876" spans="1:3" x14ac:dyDescent="0.2">
      <c r="A876" s="23" t="s">
        <v>3750</v>
      </c>
      <c r="B876" s="286">
        <v>101</v>
      </c>
      <c r="C876" s="286" t="s">
        <v>3762</v>
      </c>
    </row>
    <row r="877" spans="1:3" x14ac:dyDescent="0.2">
      <c r="B877" s="286"/>
      <c r="C877" s="286"/>
    </row>
    <row r="878" spans="1:3" x14ac:dyDescent="0.2">
      <c r="B878" s="286"/>
      <c r="C878" s="286"/>
    </row>
    <row r="879" spans="1:3" x14ac:dyDescent="0.2">
      <c r="B879" s="288"/>
      <c r="C879" s="288"/>
    </row>
    <row r="880" spans="1:3" x14ac:dyDescent="0.2">
      <c r="B880" s="288"/>
      <c r="C880" s="288"/>
    </row>
    <row r="881" spans="2:3" x14ac:dyDescent="0.2">
      <c r="B881" s="288"/>
      <c r="C881" s="288"/>
    </row>
    <row r="882" spans="2:3" x14ac:dyDescent="0.2">
      <c r="B882" s="288"/>
      <c r="C882" s="288"/>
    </row>
    <row r="883" spans="2:3" x14ac:dyDescent="0.2">
      <c r="B883" s="288"/>
      <c r="C883" s="288"/>
    </row>
    <row r="884" spans="2:3" x14ac:dyDescent="0.2">
      <c r="B884" s="288"/>
      <c r="C884" s="288"/>
    </row>
    <row r="885" spans="2:3" x14ac:dyDescent="0.2">
      <c r="B885" s="288"/>
      <c r="C885" s="288"/>
    </row>
    <row r="886" spans="2:3" x14ac:dyDescent="0.2">
      <c r="B886" s="288"/>
      <c r="C886" s="288"/>
    </row>
    <row r="887" spans="2:3" x14ac:dyDescent="0.2">
      <c r="B887" s="288"/>
      <c r="C887" s="288"/>
    </row>
    <row r="888" spans="2:3" x14ac:dyDescent="0.2">
      <c r="B888" s="288"/>
      <c r="C888" s="288"/>
    </row>
    <row r="889" spans="2:3" x14ac:dyDescent="0.2">
      <c r="B889" s="288"/>
      <c r="C889" s="288"/>
    </row>
    <row r="890" spans="2:3" x14ac:dyDescent="0.2">
      <c r="B890" s="288"/>
      <c r="C890" s="288"/>
    </row>
    <row r="891" spans="2:3" x14ac:dyDescent="0.2">
      <c r="B891" s="288"/>
      <c r="C891" s="288"/>
    </row>
    <row r="892" spans="2:3" x14ac:dyDescent="0.2">
      <c r="B892" s="288"/>
      <c r="C892" s="288"/>
    </row>
    <row r="893" spans="2:3" x14ac:dyDescent="0.2">
      <c r="B893" s="288"/>
      <c r="C893" s="288"/>
    </row>
    <row r="894" spans="2:3" x14ac:dyDescent="0.2">
      <c r="B894" s="288"/>
      <c r="C894" s="288"/>
    </row>
    <row r="895" spans="2:3" x14ac:dyDescent="0.2">
      <c r="B895" s="288"/>
      <c r="C895" s="288"/>
    </row>
    <row r="896" spans="2:3" x14ac:dyDescent="0.2">
      <c r="B896" s="288"/>
      <c r="C896" s="288"/>
    </row>
    <row r="897" spans="1:3" x14ac:dyDescent="0.2">
      <c r="B897" s="288"/>
      <c r="C897" s="288"/>
    </row>
    <row r="898" spans="1:3" x14ac:dyDescent="0.2">
      <c r="B898" s="288"/>
      <c r="C898" s="288"/>
    </row>
    <row r="899" spans="1:3" x14ac:dyDescent="0.2">
      <c r="B899" s="288"/>
      <c r="C899" s="288"/>
    </row>
    <row r="900" spans="1:3" x14ac:dyDescent="0.2">
      <c r="B900" s="288"/>
      <c r="C900" s="288"/>
    </row>
    <row r="912" spans="1:3" x14ac:dyDescent="0.2">
      <c r="A912" s="108"/>
      <c r="B912" s="108"/>
      <c r="C912" s="108"/>
    </row>
    <row r="913" spans="1:3" x14ac:dyDescent="0.2">
      <c r="A913" s="108"/>
      <c r="B913" s="108"/>
      <c r="C913" s="108"/>
    </row>
    <row r="914" spans="1:3" x14ac:dyDescent="0.2">
      <c r="A914" s="108"/>
      <c r="B914" s="108"/>
      <c r="C914" s="108"/>
    </row>
    <row r="915" spans="1:3" x14ac:dyDescent="0.2">
      <c r="A915" s="108"/>
      <c r="B915" s="108"/>
      <c r="C915" s="108"/>
    </row>
    <row r="916" spans="1:3" x14ac:dyDescent="0.2">
      <c r="A916" s="108"/>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2017-12-11T14:32:26Z</dcterms:created>
  <dcterms:modified xsi:type="dcterms:W3CDTF">2021-03-01T06:05:22Z</dcterms:modified>
</cp:coreProperties>
</file>